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2255" activeTab="1"/>
  </bookViews>
  <sheets>
    <sheet name="январь-июнь 2015 года" sheetId="1" r:id="rId1"/>
    <sheet name="июль-декабрь 2015 года" sheetId="2" r:id="rId2"/>
  </sheets>
  <calcPr calcId="145621"/>
</workbook>
</file>

<file path=xl/calcChain.xml><?xml version="1.0" encoding="utf-8"?>
<calcChain xmlns="http://schemas.openxmlformats.org/spreadsheetml/2006/main">
  <c r="S44" i="2" l="1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C44" i="2"/>
  <c r="S43" i="2"/>
  <c r="R43" i="2"/>
  <c r="R41" i="2" s="1"/>
  <c r="Q43" i="2"/>
  <c r="P43" i="2"/>
  <c r="P41" i="2" s="1"/>
  <c r="N43" i="2"/>
  <c r="M43" i="2"/>
  <c r="M41" i="2" s="1"/>
  <c r="L43" i="2"/>
  <c r="K43" i="2"/>
  <c r="J43" i="2"/>
  <c r="I43" i="2"/>
  <c r="H43" i="2"/>
  <c r="G43" i="2"/>
  <c r="F43" i="2"/>
  <c r="E43" i="2"/>
  <c r="C43" i="2"/>
  <c r="O42" i="2"/>
  <c r="S41" i="2"/>
  <c r="C41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C40" i="2"/>
  <c r="S39" i="2"/>
  <c r="R39" i="2"/>
  <c r="Q39" i="2"/>
  <c r="P39" i="2"/>
  <c r="N39" i="2"/>
  <c r="M39" i="2"/>
  <c r="L39" i="2"/>
  <c r="K39" i="2"/>
  <c r="J39" i="2"/>
  <c r="I39" i="2"/>
  <c r="H39" i="2"/>
  <c r="G39" i="2"/>
  <c r="F39" i="2"/>
  <c r="E39" i="2"/>
  <c r="C39" i="2"/>
  <c r="S38" i="2"/>
  <c r="R38" i="2"/>
  <c r="R37" i="2" s="1"/>
  <c r="Q38" i="2"/>
  <c r="P38" i="2"/>
  <c r="N38" i="2"/>
  <c r="M38" i="2"/>
  <c r="L38" i="2"/>
  <c r="K38" i="2"/>
  <c r="J38" i="2"/>
  <c r="I38" i="2"/>
  <c r="H38" i="2"/>
  <c r="G38" i="2"/>
  <c r="F38" i="2"/>
  <c r="E38" i="2"/>
  <c r="C37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C35" i="2"/>
  <c r="S34" i="2"/>
  <c r="R34" i="2"/>
  <c r="Q34" i="2"/>
  <c r="P34" i="2"/>
  <c r="P32" i="2" s="1"/>
  <c r="N34" i="2"/>
  <c r="M34" i="2"/>
  <c r="L34" i="2"/>
  <c r="K34" i="2"/>
  <c r="J34" i="2"/>
  <c r="I34" i="2"/>
  <c r="H34" i="2"/>
  <c r="G34" i="2"/>
  <c r="F34" i="2"/>
  <c r="E34" i="2"/>
  <c r="C34" i="2"/>
  <c r="O33" i="2"/>
  <c r="S32" i="2"/>
  <c r="R32" i="2"/>
  <c r="C32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C31" i="2"/>
  <c r="S30" i="2"/>
  <c r="R30" i="2"/>
  <c r="Q30" i="2"/>
  <c r="P30" i="2"/>
  <c r="N30" i="2"/>
  <c r="M30" i="2"/>
  <c r="L30" i="2"/>
  <c r="K30" i="2"/>
  <c r="J30" i="2"/>
  <c r="I30" i="2"/>
  <c r="H30" i="2"/>
  <c r="G30" i="2"/>
  <c r="F30" i="2"/>
  <c r="E30" i="2"/>
  <c r="C30" i="2"/>
  <c r="S29" i="2"/>
  <c r="R29" i="2"/>
  <c r="Q29" i="2"/>
  <c r="P29" i="2"/>
  <c r="N29" i="2"/>
  <c r="M29" i="2"/>
  <c r="L29" i="2"/>
  <c r="K29" i="2"/>
  <c r="J29" i="2"/>
  <c r="I29" i="2"/>
  <c r="H29" i="2"/>
  <c r="G29" i="2"/>
  <c r="F29" i="2"/>
  <c r="E29" i="2"/>
  <c r="C2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C27" i="2"/>
  <c r="S26" i="2"/>
  <c r="R26" i="2"/>
  <c r="R24" i="2" s="1"/>
  <c r="Q26" i="2"/>
  <c r="P26" i="2"/>
  <c r="P24" i="2" s="1"/>
  <c r="N26" i="2"/>
  <c r="M26" i="2"/>
  <c r="L26" i="2"/>
  <c r="K26" i="2"/>
  <c r="J26" i="2"/>
  <c r="I26" i="2"/>
  <c r="H26" i="2"/>
  <c r="G26" i="2"/>
  <c r="F26" i="2"/>
  <c r="E26" i="2"/>
  <c r="C26" i="2"/>
  <c r="O25" i="2"/>
  <c r="O38" i="2" s="1"/>
  <c r="S24" i="2"/>
  <c r="C24" i="2"/>
  <c r="O21" i="2"/>
  <c r="O43" i="2" s="1"/>
  <c r="O20" i="2"/>
  <c r="O29" i="2" s="1"/>
  <c r="S19" i="2"/>
  <c r="R19" i="2"/>
  <c r="P19" i="2"/>
  <c r="M19" i="2"/>
  <c r="K19" i="2"/>
  <c r="K24" i="2" l="1"/>
  <c r="K37" i="2"/>
  <c r="K41" i="2"/>
  <c r="E24" i="2"/>
  <c r="M24" i="2"/>
  <c r="P37" i="2"/>
  <c r="S28" i="2"/>
  <c r="E37" i="2"/>
  <c r="K28" i="2"/>
  <c r="P28" i="2"/>
  <c r="M32" i="2"/>
  <c r="O19" i="2"/>
  <c r="M28" i="2"/>
  <c r="R28" i="2"/>
  <c r="K32" i="2"/>
  <c r="M37" i="2"/>
  <c r="S37" i="2"/>
  <c r="O41" i="2"/>
  <c r="O26" i="2"/>
  <c r="O24" i="2" s="1"/>
  <c r="O30" i="2"/>
  <c r="O28" i="2" s="1"/>
  <c r="O34" i="2"/>
  <c r="O32" i="2" s="1"/>
  <c r="O39" i="2"/>
  <c r="O37" i="2" s="1"/>
  <c r="O42" i="1"/>
  <c r="O33" i="1"/>
  <c r="O25" i="1"/>
  <c r="O20" i="1"/>
  <c r="C44" i="1" l="1"/>
  <c r="C40" i="1"/>
  <c r="C35" i="1"/>
  <c r="C31" i="1"/>
  <c r="C27" i="1"/>
  <c r="C41" i="1"/>
  <c r="C37" i="1"/>
  <c r="C32" i="1"/>
  <c r="C28" i="1"/>
  <c r="C24" i="1"/>
  <c r="O21" i="1"/>
  <c r="O26" i="1" s="1"/>
  <c r="C43" i="1"/>
  <c r="C39" i="1"/>
  <c r="C34" i="1"/>
  <c r="C30" i="1"/>
  <c r="C26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S39" i="1"/>
  <c r="R39" i="1"/>
  <c r="Q39" i="1"/>
  <c r="P39" i="1"/>
  <c r="N39" i="1"/>
  <c r="M39" i="1"/>
  <c r="L39" i="1"/>
  <c r="K39" i="1"/>
  <c r="J39" i="1"/>
  <c r="I39" i="1"/>
  <c r="H39" i="1"/>
  <c r="G39" i="1"/>
  <c r="F39" i="1"/>
  <c r="E39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4" i="1"/>
  <c r="R32" i="1" s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30" i="1"/>
  <c r="Q30" i="1"/>
  <c r="P30" i="1"/>
  <c r="N30" i="1"/>
  <c r="M30" i="1"/>
  <c r="L30" i="1"/>
  <c r="K30" i="1"/>
  <c r="J30" i="1"/>
  <c r="I30" i="1"/>
  <c r="H30" i="1"/>
  <c r="G30" i="1"/>
  <c r="F30" i="1"/>
  <c r="E30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S26" i="1"/>
  <c r="R26" i="1"/>
  <c r="Q26" i="1"/>
  <c r="P26" i="1"/>
  <c r="N26" i="1"/>
  <c r="M26" i="1"/>
  <c r="L26" i="1"/>
  <c r="L24" i="1" s="1"/>
  <c r="K26" i="1"/>
  <c r="J26" i="1"/>
  <c r="I26" i="1"/>
  <c r="H26" i="1"/>
  <c r="G26" i="1"/>
  <c r="F26" i="1"/>
  <c r="E27" i="1"/>
  <c r="E26" i="1"/>
  <c r="E24" i="1" s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R41" i="1"/>
  <c r="M24" i="1"/>
  <c r="S19" i="1"/>
  <c r="R19" i="1"/>
  <c r="Q19" i="1"/>
  <c r="P19" i="1"/>
  <c r="N19" i="1"/>
  <c r="M19" i="1"/>
  <c r="L19" i="1"/>
  <c r="K19" i="1"/>
  <c r="J19" i="1"/>
  <c r="H19" i="1"/>
  <c r="F19" i="1"/>
  <c r="S24" i="1" l="1"/>
  <c r="Q28" i="1"/>
  <c r="R24" i="1"/>
  <c r="M37" i="1"/>
  <c r="O32" i="1"/>
  <c r="O41" i="1"/>
  <c r="O24" i="1"/>
  <c r="H24" i="1"/>
  <c r="S32" i="1"/>
  <c r="S41" i="1"/>
  <c r="R28" i="1"/>
  <c r="O19" i="1"/>
  <c r="K28" i="1"/>
  <c r="S28" i="1"/>
  <c r="K24" i="1"/>
  <c r="O30" i="1"/>
  <c r="O28" i="1" s="1"/>
  <c r="M32" i="1"/>
  <c r="N32" i="1"/>
  <c r="O39" i="1"/>
  <c r="O37" i="1" s="1"/>
  <c r="M41" i="1"/>
  <c r="Q32" i="1"/>
  <c r="P28" i="1"/>
  <c r="P37" i="1"/>
  <c r="P32" i="1"/>
  <c r="P41" i="1"/>
  <c r="N41" i="1"/>
  <c r="N24" i="1"/>
  <c r="M28" i="1"/>
  <c r="L28" i="1"/>
  <c r="L37" i="1"/>
  <c r="L32" i="1"/>
  <c r="L41" i="1"/>
  <c r="K32" i="1"/>
  <c r="K41" i="1"/>
  <c r="J32" i="1"/>
  <c r="J41" i="1"/>
  <c r="J28" i="1"/>
  <c r="J24" i="1"/>
  <c r="H28" i="1"/>
  <c r="H37" i="1"/>
  <c r="H32" i="1"/>
  <c r="H41" i="1"/>
  <c r="F32" i="1"/>
  <c r="F41" i="1"/>
  <c r="F28" i="1"/>
  <c r="F24" i="1"/>
  <c r="S37" i="1"/>
  <c r="R37" i="1"/>
  <c r="J37" i="1"/>
  <c r="Q37" i="1"/>
  <c r="P24" i="1"/>
  <c r="N37" i="1"/>
  <c r="N28" i="1"/>
  <c r="K37" i="1"/>
  <c r="Q24" i="1"/>
  <c r="E37" i="1"/>
  <c r="F37" i="1"/>
</calcChain>
</file>

<file path=xl/sharedStrings.xml><?xml version="1.0" encoding="utf-8"?>
<sst xmlns="http://schemas.openxmlformats.org/spreadsheetml/2006/main" count="240" uniqueCount="63">
  <si>
    <t>Показатель</t>
  </si>
  <si>
    <t>ночная зона</t>
  </si>
  <si>
    <t>полупиковая зона</t>
  </si>
  <si>
    <t>пиковая зона</t>
  </si>
  <si>
    <t>Ханты-Мансийский район</t>
  </si>
  <si>
    <t>НН</t>
  </si>
  <si>
    <t>Единица измерения</t>
  </si>
  <si>
    <t>Октябрьский район</t>
  </si>
  <si>
    <t>Нижневартовский район</t>
  </si>
  <si>
    <t>Березовский район</t>
  </si>
  <si>
    <t>Белоярский район</t>
  </si>
  <si>
    <t>СН II</t>
  </si>
  <si>
    <t>Кондинский район</t>
  </si>
  <si>
    <t>Сургутский район</t>
  </si>
  <si>
    <t>руб./кВт.ч</t>
  </si>
  <si>
    <t>дневная зона (пиковая и полупиковая)</t>
  </si>
  <si>
    <t>*Приказы Региональной службой по тарифам ХМАО-Югры:</t>
  </si>
  <si>
    <t>стоимость покупки электрической энергии у генерирующей компании</t>
  </si>
  <si>
    <t>сбытовая надбавка ГП</t>
  </si>
  <si>
    <t>услуги по передаче электрической энергии</t>
  </si>
  <si>
    <t>1. Группа потребителей: НАСЕЛЕНИЕ И ПРИРАВНЕННЫЕ К НЕМУ ПОТРЕБИТЕЛИ</t>
  </si>
  <si>
    <t>2. Группа потребителей: ПРОЧИЕ</t>
  </si>
  <si>
    <t>Приказ*                                  (номер дата)</t>
  </si>
  <si>
    <t xml:space="preserve">Цена на электрическую энергию (мощность), поставляемую гарантирующим поставщиком ОАО "ЮТЭК" потребителям на территории ХМАО-Югры, не объединенной в ценовые зоны оптового рынка, по договорам энергоснабжения </t>
  </si>
  <si>
    <t>Одноставочный тариф (без НДС)</t>
  </si>
  <si>
    <t>Одноставочные тарифы, дифференцированные по трем зонам суток (без НДС)</t>
  </si>
  <si>
    <t>Одноставочные тарифы, дифференцированные по двум зонам суток (без НДС)</t>
  </si>
  <si>
    <t>пп. «а» п.20 (ПП №24 от 21.01.2004 г.)</t>
  </si>
  <si>
    <t>Период регулирования: 2015 год</t>
  </si>
  <si>
    <t>с 01.01.2015 по 30.06.2015</t>
  </si>
  <si>
    <t>с 01.07.2015 по 31.12.2015</t>
  </si>
  <si>
    <t>№ 166-нп от 15.12.2014</t>
  </si>
  <si>
    <t>№ 167-нп от 15.12.2014</t>
  </si>
  <si>
    <t>Приказ РСТ от 15.12.2014 № 163-нп</t>
  </si>
  <si>
    <t>Приказ РСТ от 30.03.2015 № 24-нп (изм. Приказа РСТ № 163-нп)</t>
  </si>
  <si>
    <t>№ 169-нп от 15.12.2014              № 25-нп от 30.03.2015</t>
  </si>
  <si>
    <t>№ 170-нп от 15.12.2014           № 26-нп от 30.03.2015</t>
  </si>
  <si>
    <t xml:space="preserve">Приказ РСТ от 30.03.2015  № 26-нп </t>
  </si>
  <si>
    <t xml:space="preserve"> "О внесении изменений в приказ РСТ ХМАО-Югры от 15.12.2014  № 170-нп "Об установлении тарифов на электрическую энергию (мощность), поставляемую гарантирующим поставщиком ОАО "ЮТЭК" потребителям на территории ХМАО-Югры, не объединенной в ценовые зоны оптового рынка, по договорам энергоснабжения"</t>
  </si>
  <si>
    <t>Приказ РСТ от 30.03.2015  № 25-нп</t>
  </si>
  <si>
    <t>"О внесении изменений в приказ РСТ ХМАО-Югры от 15.12.2014  № 169-нп "Об установлении тарифов на услуги по передаче электрической энергии по электрическим сетям ОАО "ЮРЭСК" на территории ХМАО-Югры, не объединенной в ценовые зоны оптового рынка"</t>
  </si>
  <si>
    <t xml:space="preserve">Приказ РСТ от 26.02.2015  № 14-нп </t>
  </si>
  <si>
    <t>"О внесении изменения в приложение к приказу РСТ ХМАО-Югры от 15.12.2014  № 168-нп "Об установлении тарифов для ОАО "ЮРЭСК", приобретающего электрическую энергию для компенсации потерь электрической энергии у ОАО "ЮТЭК", на территории ХМАО-Югры, не объединенной в ценовые зоны оптового рынка "</t>
  </si>
  <si>
    <t xml:space="preserve">Приказ РСТ от 15.12.2014  № 170-нп </t>
  </si>
  <si>
    <t>"Об установлении тарифов на электрическую энергию (мощность), поставляемую гарантирующим поставщиком ОАО "ЮТЭК" потребителям на территории ХМАО-Югры, не объединенной в ценовые зоны оптового рынка, по договорам энергоснабжения"</t>
  </si>
  <si>
    <t xml:space="preserve">Приказ РСТ от 15.12.2014  № 169-нп </t>
  </si>
  <si>
    <t>"Об установлении тарифов на услуги по передаче электрической энергии по электрическим сетям ОАО "ЮРЭСК" на территории ХМАО-Югры, не объединенной в ценовые зоны оптового рынка"</t>
  </si>
  <si>
    <t xml:space="preserve">Приказ РСТ от 15.12.2014  № 168-нп </t>
  </si>
  <si>
    <t xml:space="preserve"> "Об установлении тарифов для ОАО "ЮРЭСК", приобретающего электрическую энергию для компенсации потерь электрической энергии у ОАО "ЮТЭК", на территории ХМАО-Югры, не объединенной в ценовые зоны оптового рынка "</t>
  </si>
  <si>
    <t xml:space="preserve">Приказ РСТ от 15.12.2014  № 167-нп </t>
  </si>
  <si>
    <t>"Об установлении сбытовых надбавок гарантирующего поставщика электрической энергии ОАО "ЮТЭК", поставляющего электрическую энергию (мощность) на розничном рынке  на территории ХМАО-Югры, не объединенной в ценовые зоны оптового рынка "</t>
  </si>
  <si>
    <t xml:space="preserve">Приказ РСТ от 15.12.2014  № 166-нп </t>
  </si>
  <si>
    <t>"Об установлении тарифов на электрическую энергию (мощность), производимую электростанциями ОАО "Югорская Генерирующая компания", с использованием которых  осуществляется производство и поставка электрической энергии (мощности) на розничном рынке на территории ХМАО-Югры, не объединенной в ценовые зоны оптового рынка "</t>
  </si>
  <si>
    <t>Период действия тарифов: с января по июнь 2015 года</t>
  </si>
  <si>
    <t>Период действия тарифов: с июля по декабрь 2015 года</t>
  </si>
  <si>
    <t xml:space="preserve">№ 76-нп от 26.06.2015              </t>
  </si>
  <si>
    <t xml:space="preserve">№ 78-нп от 26.06.2015      </t>
  </si>
  <si>
    <t>Приказ РСТ от 26.06.2015 № 76-нп</t>
  </si>
  <si>
    <t>Приказ РСТ от 26.06.2015 № 77-нп</t>
  </si>
  <si>
    <t>Приказ РСТ от 26.06.2015 № 78-нп</t>
  </si>
  <si>
    <t>«Об установлении тарифов на услуги по передаче электрической энергии по электрическим сетям АО «ЮРЭСК» на территории ХМАО – Югры, не объединенной в ценовые зоны оптового рынка»</t>
  </si>
  <si>
    <t>«О внесении изменений в приказ РСТ ХМАО – Югры от 15.12.2014 № 168-нп «Об установлении тарифов для ОАО «ЮРЭСК», приобретающего электрическую энергию для компенсации потерь электрической энергии у ОАО «ЮТЭК», на территории ХМАО – Югры, не объединенной в ценовые зоны оптового рынка»</t>
  </si>
  <si>
    <t>«О внесении изменений в приказ РСТ ХМАО – Югры от 15.12.2014 № 170-нп «Об установлении тарифов на электрическую энергию (мощность), поставляемую гарантирующим поставщиком ОАО «ЮТЭК» потребителям на территории ХМАО – Югры, не объединенной в ценовые зоны оптового рынка, по договорам энергоснабжения»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</si>
</sst>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4" fontId="1" fillId="0" borderId="0" xfId="0" applyNumberFormat="1" applyFont="1"/>
    <xf numFmtId="0" fontId="4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2" fontId="4" fillId="2" borderId="5" xfId="0" applyNumberFormat="1" applyFont="1" applyFill="1" applyBorder="1"/>
    <xf numFmtId="2" fontId="4" fillId="2" borderId="1" xfId="0" applyNumberFormat="1" applyFont="1" applyFill="1" applyBorder="1"/>
    <xf numFmtId="0" fontId="1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9" fillId="0" borderId="0" xfId="1" applyFont="1" applyAlignment="1">
      <alignment vertical="top"/>
    </xf>
    <xf numFmtId="0" fontId="8" fillId="0" borderId="0" xfId="0" applyFont="1" applyAlignment="1">
      <alignment vertical="center"/>
    </xf>
    <xf numFmtId="0" fontId="7" fillId="0" borderId="5" xfId="0" applyFont="1" applyBorder="1"/>
    <xf numFmtId="0" fontId="7" fillId="0" borderId="6" xfId="0" applyFont="1" applyBorder="1"/>
    <xf numFmtId="0" fontId="7" fillId="0" borderId="1" xfId="0" applyFont="1" applyBorder="1"/>
    <xf numFmtId="0" fontId="4" fillId="2" borderId="1" xfId="0" applyFont="1" applyFill="1" applyBorder="1"/>
    <xf numFmtId="165" fontId="4" fillId="2" borderId="1" xfId="0" applyNumberFormat="1" applyFont="1" applyFill="1" applyBorder="1"/>
    <xf numFmtId="0" fontId="7" fillId="0" borderId="7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1" applyFont="1" applyAlignment="1">
      <alignment vertical="top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2" fontId="4" fillId="2" borderId="6" xfId="0" applyNumberFormat="1" applyFont="1" applyFill="1" applyBorder="1"/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1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yutec-hm.ru/upload/medialibrary/d24/prikaz_rst_168-np_ot_15.12.14_(poteri_na_2015_god).pdf" TargetMode="External"/><Relationship Id="rId3" Type="http://schemas.openxmlformats.org/officeDocument/2006/relationships/hyperlink" Target="http://yutec-hm.ru/upload/medialibrary/8a3/prikaz_rst_26-np_ot_30.03.2015_(konechn._tarif).pdf" TargetMode="External"/><Relationship Id="rId7" Type="http://schemas.openxmlformats.org/officeDocument/2006/relationships/hyperlink" Target="http://yutec-hm.ru/upload/medialibrary/5a4/prikaz_rst_169-np_ot_15.12.14_(peredacha_na_2015_god).pdf" TargetMode="External"/><Relationship Id="rId2" Type="http://schemas.openxmlformats.org/officeDocument/2006/relationships/hyperlink" Target="http://yutec-hm.ru/upload/medialibrary/c57/prikaz_rst_24-np_ot_30.03.2015_(naselenie).pdf" TargetMode="External"/><Relationship Id="rId1" Type="http://schemas.openxmlformats.org/officeDocument/2006/relationships/hyperlink" Target="http://yutec-hm.ru/upload/medialibrary/03b/prikaz_rst_163-np_ot_15.12.14_(naselenie_na_2015_god).pdf" TargetMode="External"/><Relationship Id="rId6" Type="http://schemas.openxmlformats.org/officeDocument/2006/relationships/hyperlink" Target="http://yutec-hm.ru/upload/medialibrary/818/prikaz_rst_170-np_ot_15.12.14_el.energiya_na_2015_god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yutec-hm.ru/upload/medialibrary/9d7/prikaz_rst_14-np_ot_26.02.2015_(izm-e_poterj,_kondinskiy_rayon).pdf" TargetMode="External"/><Relationship Id="rId10" Type="http://schemas.openxmlformats.org/officeDocument/2006/relationships/hyperlink" Target="http://yutec-hm.ru/upload/medialibrary/d2f/prikaz_rst_166-np_ot_15.12.14_(generaciya).pdf" TargetMode="External"/><Relationship Id="rId4" Type="http://schemas.openxmlformats.org/officeDocument/2006/relationships/hyperlink" Target="http://www.yutec-hm.ru/upload/medialibrary/747/prikaz_rst_25-np_ot_30.03.2015_(peredacha).pdf" TargetMode="External"/><Relationship Id="rId9" Type="http://schemas.openxmlformats.org/officeDocument/2006/relationships/hyperlink" Target="http://yutec-hm.ru/upload/medialibrary/834/prikaz_rst_167-np_ot_15.12.14_(sn_na_2015_god)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yutec-hm.ru/upload/medialibrary/834/prikaz_rst_167-np_ot_15.12.14_(sn_na_2015_god).pdf" TargetMode="External"/><Relationship Id="rId7" Type="http://schemas.openxmlformats.org/officeDocument/2006/relationships/hyperlink" Target="http://yutec-hm.ru/upload/medialibrary/5f2/prikaz_rst_ot_26.06.15_78-np_(potrebiteli).pdf" TargetMode="External"/><Relationship Id="rId2" Type="http://schemas.openxmlformats.org/officeDocument/2006/relationships/hyperlink" Target="http://yutec-hm.ru/upload/medialibrary/c57/prikaz_rst_24-np_ot_30.03.2015_(naselenie).pdf" TargetMode="External"/><Relationship Id="rId1" Type="http://schemas.openxmlformats.org/officeDocument/2006/relationships/hyperlink" Target="http://yutec-hm.ru/upload/medialibrary/03b/prikaz_rst_163-np_ot_15.12.14_(naselenie_na_2015_god).pdf" TargetMode="External"/><Relationship Id="rId6" Type="http://schemas.openxmlformats.org/officeDocument/2006/relationships/hyperlink" Target="http://yutec-hm.ru/upload/medialibrary/cb8/prikaz_rst_ot_26.06.15_77-np_(poteri).pdf" TargetMode="External"/><Relationship Id="rId5" Type="http://schemas.openxmlformats.org/officeDocument/2006/relationships/hyperlink" Target="http://yutec-hm.ru/upload/medialibrary/3bb/prikaz_rst_ot_26.06.15_76-np_(peredacha).pdf" TargetMode="External"/><Relationship Id="rId4" Type="http://schemas.openxmlformats.org/officeDocument/2006/relationships/hyperlink" Target="http://yutec-hm.ru/upload/medialibrary/d2f/prikaz_rst_166-np_ot_15.12.14_(generaciy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3:U56"/>
  <sheetViews>
    <sheetView zoomScale="80" zoomScaleNormal="80" workbookViewId="0">
      <selection activeCell="C11" sqref="C11"/>
    </sheetView>
  </sheetViews>
  <sheetFormatPr defaultRowHeight="15" x14ac:dyDescent="0.25"/>
  <cols>
    <col min="1" max="1" width="7" style="1" customWidth="1"/>
    <col min="2" max="2" width="38.5703125" style="1" customWidth="1"/>
    <col min="3" max="3" width="23.42578125" style="1" customWidth="1"/>
    <col min="4" max="4" width="18.5703125" style="1" customWidth="1"/>
    <col min="5" max="19" width="16.140625" style="1" customWidth="1"/>
    <col min="20" max="20" width="9.140625" style="1"/>
    <col min="21" max="21" width="13.140625" style="1" bestFit="1" customWidth="1"/>
    <col min="22" max="16384" width="9.140625" style="1"/>
  </cols>
  <sheetData>
    <row r="3" spans="2:19" ht="19.5" customHeight="1" x14ac:dyDescent="0.25">
      <c r="B3" s="51" t="s">
        <v>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2:19" ht="15.75" customHeight="1" x14ac:dyDescent="0.25">
      <c r="B4" s="51" t="s">
        <v>27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2:19" ht="15.7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2:19" ht="20.25" customHeight="1" x14ac:dyDescent="0.3">
      <c r="B6" s="66" t="s">
        <v>28</v>
      </c>
      <c r="C6" s="66"/>
      <c r="D6" s="66"/>
      <c r="E6" s="66"/>
      <c r="F6" s="66"/>
      <c r="G6" s="66"/>
      <c r="H6" s="66"/>
      <c r="I6" s="66"/>
      <c r="J6" s="66"/>
      <c r="K6" s="66"/>
    </row>
    <row r="7" spans="2:19" ht="20.25" customHeight="1" x14ac:dyDescent="0.3">
      <c r="B7" s="66" t="s">
        <v>53</v>
      </c>
      <c r="C7" s="66"/>
      <c r="D7" s="66"/>
      <c r="E7" s="9"/>
      <c r="F7" s="9"/>
      <c r="G7" s="9"/>
      <c r="H7" s="9"/>
      <c r="I7" s="9"/>
      <c r="J7" s="9"/>
      <c r="K7" s="9"/>
    </row>
    <row r="9" spans="2:19" ht="37.5" customHeight="1" x14ac:dyDescent="0.25">
      <c r="B9" s="51" t="s">
        <v>20</v>
      </c>
      <c r="C9" s="51"/>
      <c r="D9" s="51"/>
    </row>
    <row r="10" spans="2:19" ht="15.75" x14ac:dyDescent="0.25">
      <c r="B10" s="13"/>
    </row>
    <row r="11" spans="2:19" s="21" customFormat="1" ht="15.75" x14ac:dyDescent="0.25">
      <c r="B11" s="45" t="s">
        <v>33</v>
      </c>
    </row>
    <row r="12" spans="2:19" s="21" customFormat="1" ht="15.75" x14ac:dyDescent="0.25">
      <c r="B12" s="22" t="s">
        <v>34</v>
      </c>
    </row>
    <row r="14" spans="2:19" ht="15.75" x14ac:dyDescent="0.25">
      <c r="B14" s="13" t="s">
        <v>21</v>
      </c>
    </row>
    <row r="15" spans="2:19" ht="15.75" thickBot="1" x14ac:dyDescent="0.3"/>
    <row r="16" spans="2:19" s="23" customFormat="1" ht="30.75" customHeight="1" x14ac:dyDescent="0.25">
      <c r="B16" s="57" t="s">
        <v>0</v>
      </c>
      <c r="C16" s="60" t="s">
        <v>22</v>
      </c>
      <c r="D16" s="63" t="s">
        <v>6</v>
      </c>
      <c r="E16" s="54" t="s">
        <v>4</v>
      </c>
      <c r="F16" s="56"/>
      <c r="G16" s="54" t="s">
        <v>7</v>
      </c>
      <c r="H16" s="56"/>
      <c r="I16" s="54" t="s">
        <v>8</v>
      </c>
      <c r="J16" s="56"/>
      <c r="K16" s="54" t="s">
        <v>9</v>
      </c>
      <c r="L16" s="56"/>
      <c r="M16" s="54" t="s">
        <v>10</v>
      </c>
      <c r="N16" s="56"/>
      <c r="O16" s="54" t="s">
        <v>12</v>
      </c>
      <c r="P16" s="55"/>
      <c r="Q16" s="56"/>
      <c r="R16" s="54" t="s">
        <v>13</v>
      </c>
      <c r="S16" s="56"/>
    </row>
    <row r="17" spans="2:21" ht="41.25" customHeight="1" x14ac:dyDescent="0.25">
      <c r="B17" s="58"/>
      <c r="C17" s="61"/>
      <c r="D17" s="64"/>
      <c r="E17" s="7" t="s">
        <v>29</v>
      </c>
      <c r="F17" s="4" t="s">
        <v>30</v>
      </c>
      <c r="G17" s="7" t="s">
        <v>29</v>
      </c>
      <c r="H17" s="4" t="s">
        <v>30</v>
      </c>
      <c r="I17" s="7" t="s">
        <v>29</v>
      </c>
      <c r="J17" s="4" t="s">
        <v>30</v>
      </c>
      <c r="K17" s="7" t="s">
        <v>29</v>
      </c>
      <c r="L17" s="4" t="s">
        <v>30</v>
      </c>
      <c r="M17" s="7" t="s">
        <v>29</v>
      </c>
      <c r="N17" s="4" t="s">
        <v>30</v>
      </c>
      <c r="O17" s="52" t="s">
        <v>29</v>
      </c>
      <c r="P17" s="53"/>
      <c r="Q17" s="17" t="s">
        <v>30</v>
      </c>
      <c r="R17" s="7" t="s">
        <v>29</v>
      </c>
      <c r="S17" s="4" t="s">
        <v>30</v>
      </c>
    </row>
    <row r="18" spans="2:21" s="23" customFormat="1" ht="21.75" customHeight="1" thickBot="1" x14ac:dyDescent="0.3">
      <c r="B18" s="59"/>
      <c r="C18" s="62"/>
      <c r="D18" s="65"/>
      <c r="E18" s="42" t="s">
        <v>5</v>
      </c>
      <c r="F18" s="43" t="s">
        <v>5</v>
      </c>
      <c r="G18" s="42" t="s">
        <v>5</v>
      </c>
      <c r="H18" s="43" t="s">
        <v>5</v>
      </c>
      <c r="I18" s="42" t="s">
        <v>5</v>
      </c>
      <c r="J18" s="43" t="s">
        <v>5</v>
      </c>
      <c r="K18" s="42" t="s">
        <v>5</v>
      </c>
      <c r="L18" s="43" t="s">
        <v>5</v>
      </c>
      <c r="M18" s="42" t="s">
        <v>5</v>
      </c>
      <c r="N18" s="43" t="s">
        <v>5</v>
      </c>
      <c r="O18" s="42" t="s">
        <v>11</v>
      </c>
      <c r="P18" s="44" t="s">
        <v>5</v>
      </c>
      <c r="Q18" s="43" t="s">
        <v>5</v>
      </c>
      <c r="R18" s="42" t="s">
        <v>5</v>
      </c>
      <c r="S18" s="43" t="s">
        <v>5</v>
      </c>
    </row>
    <row r="19" spans="2:21" s="2" customFormat="1" ht="33" customHeight="1" x14ac:dyDescent="0.25">
      <c r="B19" s="8" t="s">
        <v>24</v>
      </c>
      <c r="C19" s="20" t="s">
        <v>36</v>
      </c>
      <c r="D19" s="11" t="s">
        <v>14</v>
      </c>
      <c r="E19" s="24">
        <v>21.57</v>
      </c>
      <c r="F19" s="25">
        <f t="shared" ref="F19:S19" si="0">F20+F21+F22</f>
        <v>19.97</v>
      </c>
      <c r="G19" s="24">
        <v>23.55</v>
      </c>
      <c r="H19" s="25">
        <f t="shared" si="0"/>
        <v>25.19</v>
      </c>
      <c r="I19" s="24">
        <v>22.56</v>
      </c>
      <c r="J19" s="25">
        <f t="shared" si="0"/>
        <v>21.650000000000002</v>
      </c>
      <c r="K19" s="26">
        <f t="shared" si="0"/>
        <v>21.256999999999998</v>
      </c>
      <c r="L19" s="25">
        <f t="shared" si="0"/>
        <v>18.3</v>
      </c>
      <c r="M19" s="26">
        <f t="shared" si="0"/>
        <v>38.666000000000004</v>
      </c>
      <c r="N19" s="25">
        <f t="shared" si="0"/>
        <v>21.669999999999998</v>
      </c>
      <c r="O19" s="24">
        <f t="shared" si="0"/>
        <v>23.022000000000002</v>
      </c>
      <c r="P19" s="27">
        <f t="shared" si="0"/>
        <v>23.400000000000002</v>
      </c>
      <c r="Q19" s="25">
        <f t="shared" si="0"/>
        <v>27.650000000000002</v>
      </c>
      <c r="R19" s="26">
        <f t="shared" si="0"/>
        <v>63.704999999999998</v>
      </c>
      <c r="S19" s="25">
        <f t="shared" si="0"/>
        <v>68.8</v>
      </c>
      <c r="U19" s="14"/>
    </row>
    <row r="20" spans="2:21" ht="33" customHeight="1" x14ac:dyDescent="0.25">
      <c r="B20" s="5" t="s">
        <v>17</v>
      </c>
      <c r="C20" s="3" t="s">
        <v>31</v>
      </c>
      <c r="D20" s="10" t="s">
        <v>14</v>
      </c>
      <c r="E20" s="32">
        <v>18.821000000000002</v>
      </c>
      <c r="F20" s="33">
        <v>13.68</v>
      </c>
      <c r="G20" s="32">
        <v>21.007000000000001</v>
      </c>
      <c r="H20" s="33">
        <v>17.09</v>
      </c>
      <c r="I20" s="32">
        <v>20.831</v>
      </c>
      <c r="J20" s="33">
        <v>16.43</v>
      </c>
      <c r="K20" s="32">
        <v>18.652000000000001</v>
      </c>
      <c r="L20" s="33">
        <v>10.41</v>
      </c>
      <c r="M20" s="32">
        <v>36.554000000000002</v>
      </c>
      <c r="N20" s="33">
        <v>15.02</v>
      </c>
      <c r="O20" s="32">
        <f>P20</f>
        <v>20.896000000000001</v>
      </c>
      <c r="P20" s="34">
        <v>20.896000000000001</v>
      </c>
      <c r="Q20" s="33">
        <v>20.51</v>
      </c>
      <c r="R20" s="32">
        <v>63.302999999999997</v>
      </c>
      <c r="S20" s="33">
        <v>67.53</v>
      </c>
      <c r="U20" s="15"/>
    </row>
    <row r="21" spans="2:21" ht="33" customHeight="1" x14ac:dyDescent="0.25">
      <c r="B21" s="5" t="s">
        <v>18</v>
      </c>
      <c r="C21" s="3" t="s">
        <v>32</v>
      </c>
      <c r="D21" s="10" t="s">
        <v>14</v>
      </c>
      <c r="E21" s="32">
        <v>0.50800000000000001</v>
      </c>
      <c r="F21" s="33">
        <v>1.27</v>
      </c>
      <c r="G21" s="32">
        <v>0.41899999999999998</v>
      </c>
      <c r="H21" s="33">
        <v>1.69</v>
      </c>
      <c r="I21" s="32">
        <v>0.38700000000000001</v>
      </c>
      <c r="J21" s="33">
        <v>1.03</v>
      </c>
      <c r="K21" s="32">
        <v>1.1759999999999999</v>
      </c>
      <c r="L21" s="33">
        <v>1.49</v>
      </c>
      <c r="M21" s="32">
        <v>0.53400000000000003</v>
      </c>
      <c r="N21" s="33">
        <v>1.81</v>
      </c>
      <c r="O21" s="32">
        <f>P21</f>
        <v>0.28599999999999998</v>
      </c>
      <c r="P21" s="34">
        <v>0.28599999999999998</v>
      </c>
      <c r="Q21" s="33">
        <v>1.1399999999999999</v>
      </c>
      <c r="R21" s="32">
        <v>0.40200000000000002</v>
      </c>
      <c r="S21" s="33">
        <v>1.27</v>
      </c>
      <c r="U21" s="15"/>
    </row>
    <row r="22" spans="2:21" ht="33" customHeight="1" x14ac:dyDescent="0.25">
      <c r="B22" s="5" t="s">
        <v>19</v>
      </c>
      <c r="C22" s="18" t="s">
        <v>35</v>
      </c>
      <c r="D22" s="10" t="s">
        <v>14</v>
      </c>
      <c r="E22" s="32">
        <v>2.2360000000000002</v>
      </c>
      <c r="F22" s="33">
        <v>5.0199999999999996</v>
      </c>
      <c r="G22" s="32">
        <v>2.125</v>
      </c>
      <c r="H22" s="33">
        <v>6.41</v>
      </c>
      <c r="I22" s="32">
        <v>1.3460000000000001</v>
      </c>
      <c r="J22" s="33">
        <v>4.1900000000000004</v>
      </c>
      <c r="K22" s="32">
        <v>1.429</v>
      </c>
      <c r="L22" s="33">
        <v>6.4</v>
      </c>
      <c r="M22" s="32">
        <v>1.5780000000000001</v>
      </c>
      <c r="N22" s="33">
        <v>4.84</v>
      </c>
      <c r="O22" s="32">
        <v>1.84</v>
      </c>
      <c r="P22" s="34">
        <v>2.218</v>
      </c>
      <c r="Q22" s="33">
        <v>6</v>
      </c>
      <c r="R22" s="32"/>
      <c r="S22" s="33"/>
      <c r="U22" s="15"/>
    </row>
    <row r="23" spans="2:21" s="2" customFormat="1" ht="33" customHeight="1" x14ac:dyDescent="0.25">
      <c r="B23" s="67" t="s">
        <v>25</v>
      </c>
      <c r="C23" s="68"/>
      <c r="D23" s="69"/>
      <c r="E23" s="24"/>
      <c r="F23" s="25"/>
      <c r="G23" s="24"/>
      <c r="H23" s="25"/>
      <c r="I23" s="24"/>
      <c r="J23" s="25"/>
      <c r="K23" s="24"/>
      <c r="L23" s="25"/>
      <c r="M23" s="24"/>
      <c r="N23" s="25"/>
      <c r="O23" s="24"/>
      <c r="P23" s="35"/>
      <c r="Q23" s="25"/>
      <c r="R23" s="24"/>
      <c r="S23" s="25"/>
    </row>
    <row r="24" spans="2:21" s="2" customFormat="1" ht="33" customHeight="1" x14ac:dyDescent="0.25">
      <c r="B24" s="8" t="s">
        <v>1</v>
      </c>
      <c r="C24" s="20" t="str">
        <f>$C$19</f>
        <v>№ 170-нп от 15.12.2014           № 26-нп от 30.03.2015</v>
      </c>
      <c r="D24" s="11" t="s">
        <v>14</v>
      </c>
      <c r="E24" s="24">
        <f>E25+E26+E27</f>
        <v>11.48</v>
      </c>
      <c r="F24" s="25">
        <f t="shared" ref="F24" si="1">F25+F26+F27</f>
        <v>15.29</v>
      </c>
      <c r="G24" s="24">
        <v>11.13</v>
      </c>
      <c r="H24" s="25">
        <f t="shared" ref="H24" si="2">H25+H26+H27</f>
        <v>17.11</v>
      </c>
      <c r="I24" s="24">
        <v>10.47</v>
      </c>
      <c r="J24" s="25">
        <f t="shared" ref="J24" si="3">J25+J26+J27</f>
        <v>14.379999999999999</v>
      </c>
      <c r="K24" s="26">
        <f t="shared" ref="K24" si="4">K25+K26+K27</f>
        <v>10.867000000000001</v>
      </c>
      <c r="L24" s="25">
        <f t="shared" ref="L24" si="5">L25+L26+L27</f>
        <v>17.3</v>
      </c>
      <c r="M24" s="26">
        <f t="shared" ref="M24" si="6">M25+M26+M27</f>
        <v>13.227</v>
      </c>
      <c r="N24" s="25">
        <f t="shared" ref="N24" si="7">N25+N26+N27</f>
        <v>13.44</v>
      </c>
      <c r="O24" s="24">
        <f t="shared" ref="O24" si="8">O25+O26+O27</f>
        <v>11.959</v>
      </c>
      <c r="P24" s="36">
        <f t="shared" ref="P24" si="9">P25+P26+P27</f>
        <v>12.337</v>
      </c>
      <c r="Q24" s="25">
        <f t="shared" ref="Q24" si="10">Q25+Q26+Q27</f>
        <v>14.83</v>
      </c>
      <c r="R24" s="26">
        <f t="shared" ref="R24" si="11">R25+R26+R27</f>
        <v>11.737</v>
      </c>
      <c r="S24" s="25">
        <f t="shared" ref="S24" si="12">S25+S26+S27</f>
        <v>7.26</v>
      </c>
    </row>
    <row r="25" spans="2:21" ht="33" customHeight="1" x14ac:dyDescent="0.25">
      <c r="B25" s="5" t="s">
        <v>17</v>
      </c>
      <c r="C25" s="3" t="s">
        <v>31</v>
      </c>
      <c r="D25" s="10" t="s">
        <v>14</v>
      </c>
      <c r="E25" s="32">
        <v>8.7360000000000007</v>
      </c>
      <c r="F25" s="33">
        <v>9</v>
      </c>
      <c r="G25" s="32">
        <v>8.5820000000000007</v>
      </c>
      <c r="H25" s="33">
        <v>9.01</v>
      </c>
      <c r="I25" s="32">
        <v>8.734</v>
      </c>
      <c r="J25" s="33">
        <v>9.16</v>
      </c>
      <c r="K25" s="32">
        <v>8.2620000000000005</v>
      </c>
      <c r="L25" s="33">
        <v>9.41</v>
      </c>
      <c r="M25" s="32">
        <v>11.115</v>
      </c>
      <c r="N25" s="33">
        <v>6.79</v>
      </c>
      <c r="O25" s="32">
        <f>P25</f>
        <v>9.8330000000000002</v>
      </c>
      <c r="P25" s="34">
        <v>9.8330000000000002</v>
      </c>
      <c r="Q25" s="33">
        <v>7.69</v>
      </c>
      <c r="R25" s="32">
        <v>11.335000000000001</v>
      </c>
      <c r="S25" s="33">
        <v>5.99</v>
      </c>
    </row>
    <row r="26" spans="2:21" ht="33" customHeight="1" x14ac:dyDescent="0.25">
      <c r="B26" s="5" t="s">
        <v>18</v>
      </c>
      <c r="C26" s="3" t="str">
        <f>$C$21</f>
        <v>№ 167-нп от 15.12.2014</v>
      </c>
      <c r="D26" s="10" t="s">
        <v>14</v>
      </c>
      <c r="E26" s="32">
        <f>E$21</f>
        <v>0.50800000000000001</v>
      </c>
      <c r="F26" s="33">
        <f t="shared" ref="F26:S26" si="13">F$21</f>
        <v>1.27</v>
      </c>
      <c r="G26" s="32">
        <f t="shared" si="13"/>
        <v>0.41899999999999998</v>
      </c>
      <c r="H26" s="33">
        <f t="shared" si="13"/>
        <v>1.69</v>
      </c>
      <c r="I26" s="32">
        <f t="shared" si="13"/>
        <v>0.38700000000000001</v>
      </c>
      <c r="J26" s="33">
        <f t="shared" si="13"/>
        <v>1.03</v>
      </c>
      <c r="K26" s="32">
        <f t="shared" si="13"/>
        <v>1.1759999999999999</v>
      </c>
      <c r="L26" s="33">
        <f t="shared" si="13"/>
        <v>1.49</v>
      </c>
      <c r="M26" s="32">
        <f t="shared" si="13"/>
        <v>0.53400000000000003</v>
      </c>
      <c r="N26" s="33">
        <f t="shared" si="13"/>
        <v>1.81</v>
      </c>
      <c r="O26" s="32">
        <f t="shared" si="13"/>
        <v>0.28599999999999998</v>
      </c>
      <c r="P26" s="34">
        <f t="shared" si="13"/>
        <v>0.28599999999999998</v>
      </c>
      <c r="Q26" s="33">
        <f t="shared" si="13"/>
        <v>1.1399999999999999</v>
      </c>
      <c r="R26" s="32">
        <f t="shared" si="13"/>
        <v>0.40200000000000002</v>
      </c>
      <c r="S26" s="33">
        <f t="shared" si="13"/>
        <v>1.27</v>
      </c>
    </row>
    <row r="27" spans="2:21" ht="33" customHeight="1" x14ac:dyDescent="0.25">
      <c r="B27" s="5" t="s">
        <v>19</v>
      </c>
      <c r="C27" s="18" t="str">
        <f>$C$22</f>
        <v>№ 169-нп от 15.12.2014              № 25-нп от 30.03.2015</v>
      </c>
      <c r="D27" s="10" t="s">
        <v>14</v>
      </c>
      <c r="E27" s="32">
        <f>E$22</f>
        <v>2.2360000000000002</v>
      </c>
      <c r="F27" s="33">
        <f t="shared" ref="F27:S27" si="14">F$22</f>
        <v>5.0199999999999996</v>
      </c>
      <c r="G27" s="32">
        <f t="shared" si="14"/>
        <v>2.125</v>
      </c>
      <c r="H27" s="33">
        <f t="shared" si="14"/>
        <v>6.41</v>
      </c>
      <c r="I27" s="32">
        <f t="shared" si="14"/>
        <v>1.3460000000000001</v>
      </c>
      <c r="J27" s="33">
        <f t="shared" si="14"/>
        <v>4.1900000000000004</v>
      </c>
      <c r="K27" s="32">
        <f t="shared" si="14"/>
        <v>1.429</v>
      </c>
      <c r="L27" s="33">
        <f t="shared" si="14"/>
        <v>6.4</v>
      </c>
      <c r="M27" s="32">
        <f t="shared" si="14"/>
        <v>1.5780000000000001</v>
      </c>
      <c r="N27" s="33">
        <f t="shared" si="14"/>
        <v>4.84</v>
      </c>
      <c r="O27" s="32">
        <f t="shared" si="14"/>
        <v>1.84</v>
      </c>
      <c r="P27" s="34">
        <f t="shared" si="14"/>
        <v>2.218</v>
      </c>
      <c r="Q27" s="33">
        <f t="shared" si="14"/>
        <v>6</v>
      </c>
      <c r="R27" s="32">
        <f t="shared" si="14"/>
        <v>0</v>
      </c>
      <c r="S27" s="33">
        <f t="shared" si="14"/>
        <v>0</v>
      </c>
    </row>
    <row r="28" spans="2:21" s="2" customFormat="1" ht="33" customHeight="1" x14ac:dyDescent="0.25">
      <c r="B28" s="8" t="s">
        <v>2</v>
      </c>
      <c r="C28" s="20" t="str">
        <f>$C$19</f>
        <v>№ 170-нп от 15.12.2014           № 26-нп от 30.03.2015</v>
      </c>
      <c r="D28" s="11" t="s">
        <v>14</v>
      </c>
      <c r="E28" s="24">
        <v>21.57</v>
      </c>
      <c r="F28" s="25">
        <f t="shared" ref="F28" si="15">F29+F30+F31</f>
        <v>19.97</v>
      </c>
      <c r="G28" s="24">
        <v>23.55</v>
      </c>
      <c r="H28" s="25">
        <f t="shared" ref="H28" si="16">H29+H30+H31</f>
        <v>25.19</v>
      </c>
      <c r="I28" s="24">
        <v>22.56</v>
      </c>
      <c r="J28" s="25">
        <f t="shared" ref="J28" si="17">J29+J30+J31</f>
        <v>21.650000000000002</v>
      </c>
      <c r="K28" s="26">
        <f t="shared" ref="K28" si="18">K29+K30+K31</f>
        <v>21.256999999999998</v>
      </c>
      <c r="L28" s="25">
        <f t="shared" ref="L28" si="19">L29+L30+L31</f>
        <v>18.3</v>
      </c>
      <c r="M28" s="26">
        <f t="shared" ref="M28" si="20">M29+M30+M31</f>
        <v>38.666000000000004</v>
      </c>
      <c r="N28" s="25">
        <f t="shared" ref="N28" si="21">N29+N30+N31</f>
        <v>21.669999999999998</v>
      </c>
      <c r="O28" s="24">
        <f t="shared" ref="O28" si="22">O29+O30+O31</f>
        <v>23.022000000000002</v>
      </c>
      <c r="P28" s="27">
        <f t="shared" ref="P28" si="23">P29+P30+P31</f>
        <v>23.400000000000002</v>
      </c>
      <c r="Q28" s="25">
        <f t="shared" ref="Q28" si="24">Q29+Q30+Q31</f>
        <v>27.650000000000002</v>
      </c>
      <c r="R28" s="26">
        <f t="shared" ref="R28" si="25">R29+R30+R31</f>
        <v>63.704999999999998</v>
      </c>
      <c r="S28" s="25">
        <f t="shared" ref="S28" si="26">S29+S30+S31</f>
        <v>68.8</v>
      </c>
    </row>
    <row r="29" spans="2:21" ht="33" customHeight="1" x14ac:dyDescent="0.25">
      <c r="B29" s="5" t="s">
        <v>17</v>
      </c>
      <c r="C29" s="3" t="s">
        <v>31</v>
      </c>
      <c r="D29" s="10" t="s">
        <v>14</v>
      </c>
      <c r="E29" s="32">
        <f>E20</f>
        <v>18.821000000000002</v>
      </c>
      <c r="F29" s="33">
        <f t="shared" ref="F29:S29" si="27">F20</f>
        <v>13.68</v>
      </c>
      <c r="G29" s="32">
        <f t="shared" si="27"/>
        <v>21.007000000000001</v>
      </c>
      <c r="H29" s="33">
        <f t="shared" si="27"/>
        <v>17.09</v>
      </c>
      <c r="I29" s="32">
        <f t="shared" si="27"/>
        <v>20.831</v>
      </c>
      <c r="J29" s="33">
        <f t="shared" si="27"/>
        <v>16.43</v>
      </c>
      <c r="K29" s="32">
        <f t="shared" si="27"/>
        <v>18.652000000000001</v>
      </c>
      <c r="L29" s="33">
        <f t="shared" si="27"/>
        <v>10.41</v>
      </c>
      <c r="M29" s="32">
        <f t="shared" si="27"/>
        <v>36.554000000000002</v>
      </c>
      <c r="N29" s="33">
        <f t="shared" si="27"/>
        <v>15.02</v>
      </c>
      <c r="O29" s="32">
        <f t="shared" si="27"/>
        <v>20.896000000000001</v>
      </c>
      <c r="P29" s="34">
        <f t="shared" si="27"/>
        <v>20.896000000000001</v>
      </c>
      <c r="Q29" s="33">
        <f t="shared" si="27"/>
        <v>20.51</v>
      </c>
      <c r="R29" s="32">
        <f t="shared" si="27"/>
        <v>63.302999999999997</v>
      </c>
      <c r="S29" s="33">
        <f t="shared" si="27"/>
        <v>67.53</v>
      </c>
    </row>
    <row r="30" spans="2:21" ht="33" customHeight="1" x14ac:dyDescent="0.25">
      <c r="B30" s="5" t="s">
        <v>18</v>
      </c>
      <c r="C30" s="3" t="str">
        <f>$C$21</f>
        <v>№ 167-нп от 15.12.2014</v>
      </c>
      <c r="D30" s="10" t="s">
        <v>14</v>
      </c>
      <c r="E30" s="32">
        <f>E$21</f>
        <v>0.50800000000000001</v>
      </c>
      <c r="F30" s="33">
        <f t="shared" ref="F30:S30" si="28">F$21</f>
        <v>1.27</v>
      </c>
      <c r="G30" s="32">
        <f t="shared" si="28"/>
        <v>0.41899999999999998</v>
      </c>
      <c r="H30" s="33">
        <f t="shared" si="28"/>
        <v>1.69</v>
      </c>
      <c r="I30" s="32">
        <f t="shared" si="28"/>
        <v>0.38700000000000001</v>
      </c>
      <c r="J30" s="33">
        <f t="shared" si="28"/>
        <v>1.03</v>
      </c>
      <c r="K30" s="32">
        <f t="shared" si="28"/>
        <v>1.1759999999999999</v>
      </c>
      <c r="L30" s="33">
        <f t="shared" si="28"/>
        <v>1.49</v>
      </c>
      <c r="M30" s="32">
        <f t="shared" si="28"/>
        <v>0.53400000000000003</v>
      </c>
      <c r="N30" s="33">
        <f t="shared" si="28"/>
        <v>1.81</v>
      </c>
      <c r="O30" s="32">
        <f t="shared" si="28"/>
        <v>0.28599999999999998</v>
      </c>
      <c r="P30" s="34">
        <f t="shared" si="28"/>
        <v>0.28599999999999998</v>
      </c>
      <c r="Q30" s="33">
        <f t="shared" si="28"/>
        <v>1.1399999999999999</v>
      </c>
      <c r="R30" s="32">
        <f t="shared" si="28"/>
        <v>0.40200000000000002</v>
      </c>
      <c r="S30" s="33">
        <f t="shared" si="28"/>
        <v>1.27</v>
      </c>
    </row>
    <row r="31" spans="2:21" ht="33" customHeight="1" x14ac:dyDescent="0.25">
      <c r="B31" s="5" t="s">
        <v>19</v>
      </c>
      <c r="C31" s="18" t="str">
        <f>$C$22</f>
        <v>№ 169-нп от 15.12.2014              № 25-нп от 30.03.2015</v>
      </c>
      <c r="D31" s="10" t="s">
        <v>14</v>
      </c>
      <c r="E31" s="32">
        <f>E$22</f>
        <v>2.2360000000000002</v>
      </c>
      <c r="F31" s="33">
        <f t="shared" ref="F31:S31" si="29">F$22</f>
        <v>5.0199999999999996</v>
      </c>
      <c r="G31" s="32">
        <f t="shared" si="29"/>
        <v>2.125</v>
      </c>
      <c r="H31" s="33">
        <f t="shared" si="29"/>
        <v>6.41</v>
      </c>
      <c r="I31" s="32">
        <f t="shared" si="29"/>
        <v>1.3460000000000001</v>
      </c>
      <c r="J31" s="33">
        <f t="shared" si="29"/>
        <v>4.1900000000000004</v>
      </c>
      <c r="K31" s="32">
        <f t="shared" si="29"/>
        <v>1.429</v>
      </c>
      <c r="L31" s="33">
        <f t="shared" si="29"/>
        <v>6.4</v>
      </c>
      <c r="M31" s="32">
        <f t="shared" si="29"/>
        <v>1.5780000000000001</v>
      </c>
      <c r="N31" s="33">
        <f t="shared" si="29"/>
        <v>4.84</v>
      </c>
      <c r="O31" s="32">
        <f t="shared" si="29"/>
        <v>1.84</v>
      </c>
      <c r="P31" s="34">
        <f t="shared" si="29"/>
        <v>2.218</v>
      </c>
      <c r="Q31" s="33">
        <f t="shared" si="29"/>
        <v>6</v>
      </c>
      <c r="R31" s="32">
        <f t="shared" si="29"/>
        <v>0</v>
      </c>
      <c r="S31" s="33">
        <f t="shared" si="29"/>
        <v>0</v>
      </c>
    </row>
    <row r="32" spans="2:21" s="2" customFormat="1" ht="33" customHeight="1" x14ac:dyDescent="0.25">
      <c r="B32" s="8" t="s">
        <v>3</v>
      </c>
      <c r="C32" s="20" t="str">
        <f>$C$19</f>
        <v>№ 170-нп от 15.12.2014           № 26-нп от 30.03.2015</v>
      </c>
      <c r="D32" s="11" t="s">
        <v>14</v>
      </c>
      <c r="E32" s="24">
        <v>27.5</v>
      </c>
      <c r="F32" s="25">
        <f t="shared" ref="F32" si="30">F33+F34+F35</f>
        <v>29.93</v>
      </c>
      <c r="G32" s="24">
        <v>30.47</v>
      </c>
      <c r="H32" s="25">
        <f t="shared" ref="H32" si="31">H33+H34+H35</f>
        <v>44.5</v>
      </c>
      <c r="I32" s="24">
        <v>30.06</v>
      </c>
      <c r="J32" s="25">
        <f t="shared" ref="J32" si="32">J33+J34+J35</f>
        <v>33.61</v>
      </c>
      <c r="K32" s="26">
        <f t="shared" ref="K32" si="33">K33+K34+K35</f>
        <v>29.391999999999996</v>
      </c>
      <c r="L32" s="25">
        <f t="shared" ref="L32" si="34">L33+L34+L35</f>
        <v>28.560000000000002</v>
      </c>
      <c r="M32" s="26">
        <f t="shared" ref="M32" si="35">M33+M34+M35</f>
        <v>54.661999999999999</v>
      </c>
      <c r="N32" s="25">
        <f t="shared" ref="N32" si="36">N33+N34+N35</f>
        <v>33.119999999999997</v>
      </c>
      <c r="O32" s="24">
        <f t="shared" ref="O32" si="37">O33+O34+O35</f>
        <v>31.589000000000002</v>
      </c>
      <c r="P32" s="36">
        <f t="shared" ref="P32" si="38">P33+P34+P35</f>
        <v>31.967000000000002</v>
      </c>
      <c r="Q32" s="25">
        <f t="shared" ref="Q32" si="39">Q33+Q34+Q35</f>
        <v>40.72</v>
      </c>
      <c r="R32" s="26">
        <f t="shared" ref="R32" si="40">R33+R34+R35</f>
        <v>100.447</v>
      </c>
      <c r="S32" s="25">
        <f t="shared" ref="S32" si="41">S33+S34+S35</f>
        <v>123.8</v>
      </c>
    </row>
    <row r="33" spans="2:19" ht="33" customHeight="1" x14ac:dyDescent="0.25">
      <c r="B33" s="5" t="s">
        <v>17</v>
      </c>
      <c r="C33" s="3" t="s">
        <v>31</v>
      </c>
      <c r="D33" s="10" t="s">
        <v>14</v>
      </c>
      <c r="E33" s="32">
        <v>24.757999999999999</v>
      </c>
      <c r="F33" s="33">
        <v>23.64</v>
      </c>
      <c r="G33" s="32">
        <v>27.920999999999999</v>
      </c>
      <c r="H33" s="33">
        <v>36.4</v>
      </c>
      <c r="I33" s="32">
        <v>28.324000000000002</v>
      </c>
      <c r="J33" s="33">
        <v>28.39</v>
      </c>
      <c r="K33" s="32">
        <v>26.786999999999999</v>
      </c>
      <c r="L33" s="33">
        <v>20.67</v>
      </c>
      <c r="M33" s="32">
        <v>52.55</v>
      </c>
      <c r="N33" s="33">
        <v>26.47</v>
      </c>
      <c r="O33" s="32">
        <f>P33</f>
        <v>29.463000000000001</v>
      </c>
      <c r="P33" s="34">
        <v>29.463000000000001</v>
      </c>
      <c r="Q33" s="33">
        <v>33.58</v>
      </c>
      <c r="R33" s="32">
        <v>100.045</v>
      </c>
      <c r="S33" s="33">
        <v>122.53</v>
      </c>
    </row>
    <row r="34" spans="2:19" ht="33" customHeight="1" x14ac:dyDescent="0.25">
      <c r="B34" s="5" t="s">
        <v>18</v>
      </c>
      <c r="C34" s="3" t="str">
        <f>$C$21</f>
        <v>№ 167-нп от 15.12.2014</v>
      </c>
      <c r="D34" s="10" t="s">
        <v>14</v>
      </c>
      <c r="E34" s="32">
        <f>E$21</f>
        <v>0.50800000000000001</v>
      </c>
      <c r="F34" s="33">
        <f t="shared" ref="F34:S34" si="42">F$21</f>
        <v>1.27</v>
      </c>
      <c r="G34" s="32">
        <f t="shared" si="42"/>
        <v>0.41899999999999998</v>
      </c>
      <c r="H34" s="33">
        <f t="shared" si="42"/>
        <v>1.69</v>
      </c>
      <c r="I34" s="32">
        <f t="shared" si="42"/>
        <v>0.38700000000000001</v>
      </c>
      <c r="J34" s="33">
        <f t="shared" si="42"/>
        <v>1.03</v>
      </c>
      <c r="K34" s="32">
        <f t="shared" si="42"/>
        <v>1.1759999999999999</v>
      </c>
      <c r="L34" s="33">
        <f t="shared" si="42"/>
        <v>1.49</v>
      </c>
      <c r="M34" s="32">
        <f t="shared" si="42"/>
        <v>0.53400000000000003</v>
      </c>
      <c r="N34" s="33">
        <f t="shared" si="42"/>
        <v>1.81</v>
      </c>
      <c r="O34" s="32">
        <f t="shared" si="42"/>
        <v>0.28599999999999998</v>
      </c>
      <c r="P34" s="34">
        <f t="shared" si="42"/>
        <v>0.28599999999999998</v>
      </c>
      <c r="Q34" s="33">
        <f t="shared" si="42"/>
        <v>1.1399999999999999</v>
      </c>
      <c r="R34" s="32">
        <f t="shared" si="42"/>
        <v>0.40200000000000002</v>
      </c>
      <c r="S34" s="33">
        <f t="shared" si="42"/>
        <v>1.27</v>
      </c>
    </row>
    <row r="35" spans="2:19" ht="33" customHeight="1" x14ac:dyDescent="0.25">
      <c r="B35" s="5" t="s">
        <v>19</v>
      </c>
      <c r="C35" s="18" t="str">
        <f>$C$22</f>
        <v>№ 169-нп от 15.12.2014              № 25-нп от 30.03.2015</v>
      </c>
      <c r="D35" s="10" t="s">
        <v>14</v>
      </c>
      <c r="E35" s="32">
        <f>E$22</f>
        <v>2.2360000000000002</v>
      </c>
      <c r="F35" s="33">
        <f t="shared" ref="F35:S35" si="43">F$22</f>
        <v>5.0199999999999996</v>
      </c>
      <c r="G35" s="32">
        <f t="shared" si="43"/>
        <v>2.125</v>
      </c>
      <c r="H35" s="33">
        <f t="shared" si="43"/>
        <v>6.41</v>
      </c>
      <c r="I35" s="32">
        <f t="shared" si="43"/>
        <v>1.3460000000000001</v>
      </c>
      <c r="J35" s="33">
        <f t="shared" si="43"/>
        <v>4.1900000000000004</v>
      </c>
      <c r="K35" s="32">
        <f t="shared" si="43"/>
        <v>1.429</v>
      </c>
      <c r="L35" s="33">
        <f t="shared" si="43"/>
        <v>6.4</v>
      </c>
      <c r="M35" s="32">
        <f t="shared" si="43"/>
        <v>1.5780000000000001</v>
      </c>
      <c r="N35" s="33">
        <f t="shared" si="43"/>
        <v>4.84</v>
      </c>
      <c r="O35" s="32">
        <f t="shared" si="43"/>
        <v>1.84</v>
      </c>
      <c r="P35" s="34">
        <f t="shared" si="43"/>
        <v>2.218</v>
      </c>
      <c r="Q35" s="33">
        <f t="shared" si="43"/>
        <v>6</v>
      </c>
      <c r="R35" s="32">
        <f t="shared" si="43"/>
        <v>0</v>
      </c>
      <c r="S35" s="33">
        <f t="shared" si="43"/>
        <v>0</v>
      </c>
    </row>
    <row r="36" spans="2:19" s="2" customFormat="1" ht="33" customHeight="1" x14ac:dyDescent="0.25">
      <c r="B36" s="67" t="s">
        <v>26</v>
      </c>
      <c r="C36" s="68"/>
      <c r="D36" s="69"/>
      <c r="E36" s="24"/>
      <c r="F36" s="25"/>
      <c r="G36" s="24"/>
      <c r="H36" s="25"/>
      <c r="I36" s="24"/>
      <c r="J36" s="25"/>
      <c r="K36" s="24"/>
      <c r="L36" s="25"/>
      <c r="M36" s="24"/>
      <c r="N36" s="25"/>
      <c r="O36" s="24"/>
      <c r="P36" s="35"/>
      <c r="Q36" s="25"/>
      <c r="R36" s="24"/>
      <c r="S36" s="25"/>
    </row>
    <row r="37" spans="2:19" s="2" customFormat="1" ht="33" customHeight="1" x14ac:dyDescent="0.25">
      <c r="B37" s="8" t="s">
        <v>1</v>
      </c>
      <c r="C37" s="20" t="str">
        <f>$C$19</f>
        <v>№ 170-нп от 15.12.2014           № 26-нп от 30.03.2015</v>
      </c>
      <c r="D37" s="11" t="s">
        <v>14</v>
      </c>
      <c r="E37" s="24">
        <f>E38+E39+E40</f>
        <v>11.48</v>
      </c>
      <c r="F37" s="25">
        <f t="shared" ref="F37" si="44">F38+F39+F40</f>
        <v>15.29</v>
      </c>
      <c r="G37" s="24">
        <v>11.13</v>
      </c>
      <c r="H37" s="25">
        <f t="shared" ref="H37" si="45">H38+H39+H40</f>
        <v>17.11</v>
      </c>
      <c r="I37" s="24">
        <v>10.47</v>
      </c>
      <c r="J37" s="25">
        <f t="shared" ref="J37" si="46">J38+J39+J40</f>
        <v>14.379999999999999</v>
      </c>
      <c r="K37" s="26">
        <f t="shared" ref="K37" si="47">K38+K39+K40</f>
        <v>10.867000000000001</v>
      </c>
      <c r="L37" s="25">
        <f t="shared" ref="L37" si="48">L38+L39+L40</f>
        <v>17.3</v>
      </c>
      <c r="M37" s="26">
        <f t="shared" ref="M37" si="49">M38+M39+M40</f>
        <v>13.227</v>
      </c>
      <c r="N37" s="25">
        <f t="shared" ref="N37" si="50">N38+N39+N40</f>
        <v>13.44</v>
      </c>
      <c r="O37" s="24">
        <f t="shared" ref="O37" si="51">O38+O39+O40</f>
        <v>11.959</v>
      </c>
      <c r="P37" s="36">
        <f t="shared" ref="P37" si="52">P38+P39+P40</f>
        <v>12.337</v>
      </c>
      <c r="Q37" s="25">
        <f t="shared" ref="Q37" si="53">Q38+Q39+Q40</f>
        <v>14.83</v>
      </c>
      <c r="R37" s="26">
        <f t="shared" ref="R37" si="54">R38+R39+R40</f>
        <v>11.737</v>
      </c>
      <c r="S37" s="25">
        <f t="shared" ref="S37" si="55">S38+S39+S40</f>
        <v>7.26</v>
      </c>
    </row>
    <row r="38" spans="2:19" ht="33" customHeight="1" x14ac:dyDescent="0.25">
      <c r="B38" s="5" t="s">
        <v>17</v>
      </c>
      <c r="C38" s="3" t="s">
        <v>31</v>
      </c>
      <c r="D38" s="10" t="s">
        <v>14</v>
      </c>
      <c r="E38" s="32">
        <f>E25</f>
        <v>8.7360000000000007</v>
      </c>
      <c r="F38" s="33">
        <f t="shared" ref="F38:S38" si="56">F25</f>
        <v>9</v>
      </c>
      <c r="G38" s="32">
        <f t="shared" si="56"/>
        <v>8.5820000000000007</v>
      </c>
      <c r="H38" s="33">
        <f t="shared" si="56"/>
        <v>9.01</v>
      </c>
      <c r="I38" s="32">
        <f t="shared" si="56"/>
        <v>8.734</v>
      </c>
      <c r="J38" s="33">
        <f t="shared" si="56"/>
        <v>9.16</v>
      </c>
      <c r="K38" s="32">
        <f t="shared" si="56"/>
        <v>8.2620000000000005</v>
      </c>
      <c r="L38" s="33">
        <f t="shared" si="56"/>
        <v>9.41</v>
      </c>
      <c r="M38" s="32">
        <f t="shared" si="56"/>
        <v>11.115</v>
      </c>
      <c r="N38" s="33">
        <f t="shared" si="56"/>
        <v>6.79</v>
      </c>
      <c r="O38" s="32">
        <f t="shared" si="56"/>
        <v>9.8330000000000002</v>
      </c>
      <c r="P38" s="34">
        <f t="shared" si="56"/>
        <v>9.8330000000000002</v>
      </c>
      <c r="Q38" s="33">
        <f t="shared" si="56"/>
        <v>7.69</v>
      </c>
      <c r="R38" s="32">
        <f t="shared" si="56"/>
        <v>11.335000000000001</v>
      </c>
      <c r="S38" s="33">
        <f t="shared" si="56"/>
        <v>5.99</v>
      </c>
    </row>
    <row r="39" spans="2:19" ht="33" customHeight="1" x14ac:dyDescent="0.25">
      <c r="B39" s="5" t="s">
        <v>18</v>
      </c>
      <c r="C39" s="3" t="str">
        <f>$C$21</f>
        <v>№ 167-нп от 15.12.2014</v>
      </c>
      <c r="D39" s="10" t="s">
        <v>14</v>
      </c>
      <c r="E39" s="32">
        <f>E$21</f>
        <v>0.50800000000000001</v>
      </c>
      <c r="F39" s="33">
        <f t="shared" ref="F39:S39" si="57">F$21</f>
        <v>1.27</v>
      </c>
      <c r="G39" s="32">
        <f t="shared" si="57"/>
        <v>0.41899999999999998</v>
      </c>
      <c r="H39" s="33">
        <f t="shared" si="57"/>
        <v>1.69</v>
      </c>
      <c r="I39" s="32">
        <f t="shared" si="57"/>
        <v>0.38700000000000001</v>
      </c>
      <c r="J39" s="33">
        <f t="shared" si="57"/>
        <v>1.03</v>
      </c>
      <c r="K39" s="32">
        <f t="shared" si="57"/>
        <v>1.1759999999999999</v>
      </c>
      <c r="L39" s="33">
        <f t="shared" si="57"/>
        <v>1.49</v>
      </c>
      <c r="M39" s="32">
        <f t="shared" si="57"/>
        <v>0.53400000000000003</v>
      </c>
      <c r="N39" s="33">
        <f t="shared" si="57"/>
        <v>1.81</v>
      </c>
      <c r="O39" s="32">
        <f t="shared" si="57"/>
        <v>0.28599999999999998</v>
      </c>
      <c r="P39" s="34">
        <f t="shared" si="57"/>
        <v>0.28599999999999998</v>
      </c>
      <c r="Q39" s="33">
        <f t="shared" si="57"/>
        <v>1.1399999999999999</v>
      </c>
      <c r="R39" s="32">
        <f t="shared" si="57"/>
        <v>0.40200000000000002</v>
      </c>
      <c r="S39" s="33">
        <f t="shared" si="57"/>
        <v>1.27</v>
      </c>
    </row>
    <row r="40" spans="2:19" ht="33" customHeight="1" x14ac:dyDescent="0.25">
      <c r="B40" s="5" t="s">
        <v>19</v>
      </c>
      <c r="C40" s="18" t="str">
        <f>$C$22</f>
        <v>№ 169-нп от 15.12.2014              № 25-нп от 30.03.2015</v>
      </c>
      <c r="D40" s="10" t="s">
        <v>14</v>
      </c>
      <c r="E40" s="32">
        <f>E$22</f>
        <v>2.2360000000000002</v>
      </c>
      <c r="F40" s="33">
        <f t="shared" ref="F40:S40" si="58">F$22</f>
        <v>5.0199999999999996</v>
      </c>
      <c r="G40" s="32">
        <f t="shared" si="58"/>
        <v>2.125</v>
      </c>
      <c r="H40" s="33">
        <f t="shared" si="58"/>
        <v>6.41</v>
      </c>
      <c r="I40" s="32">
        <f t="shared" si="58"/>
        <v>1.3460000000000001</v>
      </c>
      <c r="J40" s="33">
        <f t="shared" si="58"/>
        <v>4.1900000000000004</v>
      </c>
      <c r="K40" s="32">
        <f t="shared" si="58"/>
        <v>1.429</v>
      </c>
      <c r="L40" s="33">
        <f t="shared" si="58"/>
        <v>6.4</v>
      </c>
      <c r="M40" s="32">
        <f t="shared" si="58"/>
        <v>1.5780000000000001</v>
      </c>
      <c r="N40" s="33">
        <f t="shared" si="58"/>
        <v>4.84</v>
      </c>
      <c r="O40" s="32">
        <f t="shared" si="58"/>
        <v>1.84</v>
      </c>
      <c r="P40" s="34">
        <f t="shared" si="58"/>
        <v>2.218</v>
      </c>
      <c r="Q40" s="33">
        <f t="shared" si="58"/>
        <v>6</v>
      </c>
      <c r="R40" s="32">
        <f t="shared" si="58"/>
        <v>0</v>
      </c>
      <c r="S40" s="33">
        <f t="shared" si="58"/>
        <v>0</v>
      </c>
    </row>
    <row r="41" spans="2:19" s="2" customFormat="1" ht="33" customHeight="1" x14ac:dyDescent="0.25">
      <c r="B41" s="8" t="s">
        <v>15</v>
      </c>
      <c r="C41" s="20" t="str">
        <f>$C$19</f>
        <v>№ 170-нп от 15.12.2014           № 26-нп от 30.03.2015</v>
      </c>
      <c r="D41" s="11" t="s">
        <v>14</v>
      </c>
      <c r="E41" s="24">
        <v>25.54</v>
      </c>
      <c r="F41" s="25">
        <f t="shared" ref="F41" si="59">F42+F43+F44</f>
        <v>23.79</v>
      </c>
      <c r="G41" s="24">
        <v>28.31</v>
      </c>
      <c r="H41" s="25">
        <f t="shared" ref="H41" si="60">H42+H43+H44</f>
        <v>33.540000000000006</v>
      </c>
      <c r="I41" s="24">
        <v>27.7</v>
      </c>
      <c r="J41" s="25">
        <f t="shared" ref="J41" si="61">J42+J43+J44</f>
        <v>25.87</v>
      </c>
      <c r="K41" s="26">
        <f t="shared" ref="K41" si="62">K42+K43+K44</f>
        <v>26.847999999999995</v>
      </c>
      <c r="L41" s="25">
        <f t="shared" ref="L41" si="63">L42+L43+L44</f>
        <v>21.48</v>
      </c>
      <c r="M41" s="26">
        <f t="shared" ref="M41" si="64">M42+M43+M44</f>
        <v>48.741</v>
      </c>
      <c r="N41" s="25">
        <f t="shared" ref="N41" si="65">N42+N43+N44</f>
        <v>25.16</v>
      </c>
      <c r="O41" s="24">
        <f t="shared" ref="O41" si="66">O42+O43+O44</f>
        <v>27.377000000000002</v>
      </c>
      <c r="P41" s="35">
        <f t="shared" ref="P41" si="67">P42+P43+P44</f>
        <v>27.755000000000003</v>
      </c>
      <c r="Q41" s="25">
        <v>34.119999999999997</v>
      </c>
      <c r="R41" s="26">
        <f t="shared" ref="R41" si="68">R42+R43+R44</f>
        <v>90.123999999999995</v>
      </c>
      <c r="S41" s="25">
        <f t="shared" ref="S41" si="69">S42+S43+S44</f>
        <v>87.6</v>
      </c>
    </row>
    <row r="42" spans="2:19" ht="33" customHeight="1" x14ac:dyDescent="0.25">
      <c r="B42" s="5" t="s">
        <v>17</v>
      </c>
      <c r="C42" s="3" t="s">
        <v>31</v>
      </c>
      <c r="D42" s="10" t="s">
        <v>14</v>
      </c>
      <c r="E42" s="32">
        <v>22.797000000000001</v>
      </c>
      <c r="F42" s="33">
        <v>17.5</v>
      </c>
      <c r="G42" s="32">
        <v>25.765000000000001</v>
      </c>
      <c r="H42" s="33">
        <v>25.44</v>
      </c>
      <c r="I42" s="32">
        <v>25.97</v>
      </c>
      <c r="J42" s="33">
        <v>20.65</v>
      </c>
      <c r="K42" s="32">
        <v>24.242999999999999</v>
      </c>
      <c r="L42" s="33">
        <v>13.59</v>
      </c>
      <c r="M42" s="32">
        <v>46.628999999999998</v>
      </c>
      <c r="N42" s="33">
        <v>18.510000000000002</v>
      </c>
      <c r="O42" s="32">
        <f>P42</f>
        <v>25.251000000000001</v>
      </c>
      <c r="P42" s="34">
        <v>25.251000000000001</v>
      </c>
      <c r="Q42" s="33">
        <v>26.97</v>
      </c>
      <c r="R42" s="32">
        <v>89.721999999999994</v>
      </c>
      <c r="S42" s="33">
        <v>86.33</v>
      </c>
    </row>
    <row r="43" spans="2:19" ht="33" customHeight="1" x14ac:dyDescent="0.25">
      <c r="B43" s="5" t="s">
        <v>18</v>
      </c>
      <c r="C43" s="3" t="str">
        <f>$C$21</f>
        <v>№ 167-нп от 15.12.2014</v>
      </c>
      <c r="D43" s="10" t="s">
        <v>14</v>
      </c>
      <c r="E43" s="32">
        <f>E$21</f>
        <v>0.50800000000000001</v>
      </c>
      <c r="F43" s="33">
        <f t="shared" ref="F43:S43" si="70">F$21</f>
        <v>1.27</v>
      </c>
      <c r="G43" s="32">
        <f t="shared" si="70"/>
        <v>0.41899999999999998</v>
      </c>
      <c r="H43" s="33">
        <f t="shared" si="70"/>
        <v>1.69</v>
      </c>
      <c r="I43" s="32">
        <f t="shared" si="70"/>
        <v>0.38700000000000001</v>
      </c>
      <c r="J43" s="33">
        <f t="shared" si="70"/>
        <v>1.03</v>
      </c>
      <c r="K43" s="32">
        <f t="shared" si="70"/>
        <v>1.1759999999999999</v>
      </c>
      <c r="L43" s="33">
        <f t="shared" si="70"/>
        <v>1.49</v>
      </c>
      <c r="M43" s="32">
        <f t="shared" si="70"/>
        <v>0.53400000000000003</v>
      </c>
      <c r="N43" s="33">
        <f t="shared" si="70"/>
        <v>1.81</v>
      </c>
      <c r="O43" s="32">
        <f t="shared" si="70"/>
        <v>0.28599999999999998</v>
      </c>
      <c r="P43" s="34">
        <f t="shared" si="70"/>
        <v>0.28599999999999998</v>
      </c>
      <c r="Q43" s="33">
        <f t="shared" si="70"/>
        <v>1.1399999999999999</v>
      </c>
      <c r="R43" s="32">
        <f t="shared" si="70"/>
        <v>0.40200000000000002</v>
      </c>
      <c r="S43" s="33">
        <f t="shared" si="70"/>
        <v>1.27</v>
      </c>
    </row>
    <row r="44" spans="2:19" ht="33" customHeight="1" thickBot="1" x14ac:dyDescent="0.3">
      <c r="B44" s="6" t="s">
        <v>19</v>
      </c>
      <c r="C44" s="19" t="str">
        <f>$C$22</f>
        <v>№ 169-нп от 15.12.2014              № 25-нп от 30.03.2015</v>
      </c>
      <c r="D44" s="12" t="s">
        <v>14</v>
      </c>
      <c r="E44" s="37">
        <f>E$22</f>
        <v>2.2360000000000002</v>
      </c>
      <c r="F44" s="38">
        <f t="shared" ref="F44:S44" si="71">F$22</f>
        <v>5.0199999999999996</v>
      </c>
      <c r="G44" s="37">
        <f t="shared" si="71"/>
        <v>2.125</v>
      </c>
      <c r="H44" s="38">
        <f t="shared" si="71"/>
        <v>6.41</v>
      </c>
      <c r="I44" s="37">
        <f t="shared" si="71"/>
        <v>1.3460000000000001</v>
      </c>
      <c r="J44" s="38">
        <f t="shared" si="71"/>
        <v>4.1900000000000004</v>
      </c>
      <c r="K44" s="37">
        <f t="shared" si="71"/>
        <v>1.429</v>
      </c>
      <c r="L44" s="38">
        <f t="shared" si="71"/>
        <v>6.4</v>
      </c>
      <c r="M44" s="37">
        <f t="shared" si="71"/>
        <v>1.5780000000000001</v>
      </c>
      <c r="N44" s="38">
        <f t="shared" si="71"/>
        <v>4.84</v>
      </c>
      <c r="O44" s="39">
        <f t="shared" si="71"/>
        <v>1.84</v>
      </c>
      <c r="P44" s="40">
        <f t="shared" si="71"/>
        <v>2.218</v>
      </c>
      <c r="Q44" s="41">
        <f t="shared" si="71"/>
        <v>6</v>
      </c>
      <c r="R44" s="37">
        <f t="shared" si="71"/>
        <v>0</v>
      </c>
      <c r="S44" s="38">
        <f t="shared" si="71"/>
        <v>0</v>
      </c>
    </row>
    <row r="46" spans="2:19" s="28" customFormat="1" ht="29.25" customHeight="1" x14ac:dyDescent="0.25">
      <c r="B46" s="31" t="s">
        <v>16</v>
      </c>
    </row>
    <row r="47" spans="2:19" s="29" customFormat="1" ht="54.75" customHeight="1" x14ac:dyDescent="0.25">
      <c r="B47" s="30" t="s">
        <v>37</v>
      </c>
      <c r="C47" s="50" t="s">
        <v>38</v>
      </c>
      <c r="D47" s="50"/>
      <c r="E47" s="50"/>
      <c r="F47" s="50"/>
      <c r="G47" s="50"/>
      <c r="H47" s="50"/>
      <c r="I47" s="50"/>
      <c r="J47" s="50"/>
      <c r="K47" s="50"/>
    </row>
    <row r="48" spans="2:19" s="29" customFormat="1" ht="54.75" customHeight="1" x14ac:dyDescent="0.25">
      <c r="B48" s="30" t="s">
        <v>39</v>
      </c>
      <c r="C48" s="50" t="s">
        <v>40</v>
      </c>
      <c r="D48" s="50"/>
      <c r="E48" s="50"/>
      <c r="F48" s="50"/>
      <c r="G48" s="50"/>
      <c r="H48" s="50"/>
      <c r="I48" s="50"/>
      <c r="J48" s="50"/>
      <c r="K48" s="50"/>
    </row>
    <row r="49" spans="2:11" s="29" customFormat="1" ht="54.75" customHeight="1" x14ac:dyDescent="0.25">
      <c r="B49" s="30" t="s">
        <v>41</v>
      </c>
      <c r="C49" s="50" t="s">
        <v>42</v>
      </c>
      <c r="D49" s="50"/>
      <c r="E49" s="50"/>
      <c r="F49" s="50"/>
      <c r="G49" s="50"/>
      <c r="H49" s="50"/>
      <c r="I49" s="50"/>
      <c r="J49" s="50"/>
      <c r="K49" s="50"/>
    </row>
    <row r="50" spans="2:11" s="29" customFormat="1" ht="54.75" customHeight="1" x14ac:dyDescent="0.25">
      <c r="B50" s="30" t="s">
        <v>43</v>
      </c>
      <c r="C50" s="50" t="s">
        <v>44</v>
      </c>
      <c r="D50" s="50"/>
      <c r="E50" s="50"/>
      <c r="F50" s="50"/>
      <c r="G50" s="50"/>
      <c r="H50" s="50"/>
      <c r="I50" s="50"/>
      <c r="J50" s="50"/>
      <c r="K50" s="50"/>
    </row>
    <row r="51" spans="2:11" s="29" customFormat="1" ht="54.75" customHeight="1" x14ac:dyDescent="0.25">
      <c r="B51" s="30" t="s">
        <v>45</v>
      </c>
      <c r="C51" s="50" t="s">
        <v>46</v>
      </c>
      <c r="D51" s="50"/>
      <c r="E51" s="50"/>
      <c r="F51" s="50"/>
      <c r="G51" s="50"/>
      <c r="H51" s="50"/>
      <c r="I51" s="50"/>
      <c r="J51" s="50"/>
      <c r="K51" s="50"/>
    </row>
    <row r="52" spans="2:11" s="29" customFormat="1" ht="54.75" customHeight="1" x14ac:dyDescent="0.25">
      <c r="B52" s="30" t="s">
        <v>47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</row>
    <row r="53" spans="2:11" s="29" customFormat="1" ht="54.75" customHeight="1" x14ac:dyDescent="0.25">
      <c r="B53" s="30" t="s">
        <v>49</v>
      </c>
      <c r="C53" s="50" t="s">
        <v>50</v>
      </c>
      <c r="D53" s="50"/>
      <c r="E53" s="50"/>
      <c r="F53" s="50"/>
      <c r="G53" s="50"/>
      <c r="H53" s="50"/>
      <c r="I53" s="50"/>
      <c r="J53" s="50"/>
      <c r="K53" s="50"/>
    </row>
    <row r="54" spans="2:11" s="29" customFormat="1" ht="54.75" customHeight="1" x14ac:dyDescent="0.25">
      <c r="B54" s="30" t="s">
        <v>51</v>
      </c>
      <c r="C54" s="50" t="s">
        <v>52</v>
      </c>
      <c r="D54" s="50"/>
      <c r="E54" s="50"/>
      <c r="F54" s="50"/>
      <c r="G54" s="50"/>
      <c r="H54" s="50"/>
      <c r="I54" s="50"/>
      <c r="J54" s="50"/>
      <c r="K54" s="50"/>
    </row>
    <row r="55" spans="2:11" ht="15.75" x14ac:dyDescent="0.25">
      <c r="B55" s="22"/>
      <c r="C55" s="23"/>
      <c r="D55" s="23"/>
      <c r="E55" s="23"/>
      <c r="F55" s="23"/>
      <c r="G55" s="23"/>
      <c r="H55" s="23"/>
      <c r="I55" s="23"/>
      <c r="J55" s="23"/>
      <c r="K55" s="23"/>
    </row>
    <row r="56" spans="2:11" ht="15.75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</row>
  </sheetData>
  <mergeCells count="26">
    <mergeCell ref="B23:D23"/>
    <mergeCell ref="B36:D36"/>
    <mergeCell ref="B7:D7"/>
    <mergeCell ref="C47:K47"/>
    <mergeCell ref="C48:K48"/>
    <mergeCell ref="I16:J16"/>
    <mergeCell ref="K16:L16"/>
    <mergeCell ref="B3:S3"/>
    <mergeCell ref="B4:S4"/>
    <mergeCell ref="O17:P17"/>
    <mergeCell ref="O16:Q16"/>
    <mergeCell ref="B9:D9"/>
    <mergeCell ref="M16:N16"/>
    <mergeCell ref="R16:S16"/>
    <mergeCell ref="E16:F16"/>
    <mergeCell ref="B16:B18"/>
    <mergeCell ref="C16:C18"/>
    <mergeCell ref="D16:D18"/>
    <mergeCell ref="B6:K6"/>
    <mergeCell ref="G16:H16"/>
    <mergeCell ref="C51:K51"/>
    <mergeCell ref="C52:K52"/>
    <mergeCell ref="C53:K53"/>
    <mergeCell ref="C54:K54"/>
    <mergeCell ref="C49:K49"/>
    <mergeCell ref="C50:K50"/>
  </mergeCells>
  <hyperlinks>
    <hyperlink ref="B11" r:id="rId1"/>
    <hyperlink ref="B12" r:id="rId2"/>
    <hyperlink ref="B47" r:id="rId3"/>
    <hyperlink ref="B48" r:id="rId4"/>
    <hyperlink ref="B49" r:id="rId5"/>
    <hyperlink ref="B50" r:id="rId6"/>
    <hyperlink ref="B51" r:id="rId7"/>
    <hyperlink ref="B52" r:id="rId8"/>
    <hyperlink ref="B53" r:id="rId9"/>
    <hyperlink ref="B54" r:id="rId10"/>
  </hyperlinks>
  <pageMargins left="0" right="0" top="0.74803149606299213" bottom="0.74803149606299213" header="0.31496062992125984" footer="0.31496062992125984"/>
  <pageSetup paperSize="8" scale="41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3:U53"/>
  <sheetViews>
    <sheetView tabSelected="1" topLeftCell="A37" zoomScale="80" zoomScaleNormal="80" workbookViewId="0">
      <selection activeCell="B57" sqref="B57"/>
    </sheetView>
  </sheetViews>
  <sheetFormatPr defaultRowHeight="15" x14ac:dyDescent="0.25"/>
  <cols>
    <col min="1" max="1" width="1.85546875" style="1" customWidth="1"/>
    <col min="2" max="2" width="36" style="1" customWidth="1"/>
    <col min="3" max="3" width="23.42578125" style="1" customWidth="1"/>
    <col min="4" max="4" width="15.140625" style="1" customWidth="1"/>
    <col min="5" max="19" width="16.140625" style="1" customWidth="1"/>
    <col min="20" max="20" width="9.140625" style="1"/>
    <col min="21" max="21" width="13.140625" style="1" bestFit="1" customWidth="1"/>
    <col min="22" max="16384" width="9.140625" style="1"/>
  </cols>
  <sheetData>
    <row r="3" spans="2:19" ht="19.5" customHeight="1" x14ac:dyDescent="0.25">
      <c r="B3" s="51" t="s">
        <v>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2:19" ht="15.75" customHeight="1" x14ac:dyDescent="0.25">
      <c r="B4" s="51" t="s">
        <v>27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2:19" ht="15.75" customHeight="1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2:19" ht="20.25" customHeight="1" x14ac:dyDescent="0.3">
      <c r="B6" s="66" t="s">
        <v>28</v>
      </c>
      <c r="C6" s="66"/>
      <c r="D6" s="66"/>
      <c r="E6" s="66"/>
      <c r="F6" s="66"/>
      <c r="G6" s="66"/>
      <c r="H6" s="66"/>
      <c r="I6" s="66"/>
      <c r="J6" s="66"/>
      <c r="K6" s="66"/>
    </row>
    <row r="7" spans="2:19" ht="20.25" customHeight="1" x14ac:dyDescent="0.3">
      <c r="B7" s="66" t="s">
        <v>54</v>
      </c>
      <c r="C7" s="66"/>
      <c r="D7" s="66"/>
      <c r="E7" s="46"/>
      <c r="F7" s="46"/>
      <c r="G7" s="46"/>
      <c r="H7" s="46"/>
      <c r="I7" s="46"/>
      <c r="J7" s="46"/>
      <c r="K7" s="46"/>
    </row>
    <row r="9" spans="2:19" ht="37.5" customHeight="1" x14ac:dyDescent="0.25">
      <c r="B9" s="51" t="s">
        <v>20</v>
      </c>
      <c r="C9" s="51"/>
      <c r="D9" s="51"/>
    </row>
    <row r="10" spans="2:19" ht="15.75" x14ac:dyDescent="0.25">
      <c r="B10" s="13"/>
    </row>
    <row r="11" spans="2:19" s="21" customFormat="1" ht="15.75" x14ac:dyDescent="0.25">
      <c r="B11" s="45" t="s">
        <v>33</v>
      </c>
    </row>
    <row r="12" spans="2:19" s="21" customFormat="1" ht="15.75" x14ac:dyDescent="0.25">
      <c r="B12" s="22" t="s">
        <v>34</v>
      </c>
    </row>
    <row r="14" spans="2:19" ht="15.75" x14ac:dyDescent="0.25">
      <c r="B14" s="13" t="s">
        <v>21</v>
      </c>
    </row>
    <row r="15" spans="2:19" ht="15.75" thickBot="1" x14ac:dyDescent="0.3"/>
    <row r="16" spans="2:19" s="23" customFormat="1" ht="30.75" customHeight="1" x14ac:dyDescent="0.25">
      <c r="B16" s="57" t="s">
        <v>0</v>
      </c>
      <c r="C16" s="60" t="s">
        <v>22</v>
      </c>
      <c r="D16" s="63" t="s">
        <v>6</v>
      </c>
      <c r="E16" s="54" t="s">
        <v>4</v>
      </c>
      <c r="F16" s="56"/>
      <c r="G16" s="54" t="s">
        <v>7</v>
      </c>
      <c r="H16" s="56"/>
      <c r="I16" s="54" t="s">
        <v>8</v>
      </c>
      <c r="J16" s="56"/>
      <c r="K16" s="54" t="s">
        <v>9</v>
      </c>
      <c r="L16" s="56"/>
      <c r="M16" s="54" t="s">
        <v>10</v>
      </c>
      <c r="N16" s="56"/>
      <c r="O16" s="54" t="s">
        <v>12</v>
      </c>
      <c r="P16" s="55"/>
      <c r="Q16" s="56"/>
      <c r="R16" s="54" t="s">
        <v>13</v>
      </c>
      <c r="S16" s="56"/>
    </row>
    <row r="17" spans="2:21" ht="41.25" customHeight="1" x14ac:dyDescent="0.25">
      <c r="B17" s="58"/>
      <c r="C17" s="61"/>
      <c r="D17" s="64"/>
      <c r="E17" s="48" t="s">
        <v>29</v>
      </c>
      <c r="F17" s="17" t="s">
        <v>30</v>
      </c>
      <c r="G17" s="48" t="s">
        <v>29</v>
      </c>
      <c r="H17" s="17" t="s">
        <v>30</v>
      </c>
      <c r="I17" s="48" t="s">
        <v>29</v>
      </c>
      <c r="J17" s="17" t="s">
        <v>30</v>
      </c>
      <c r="K17" s="48" t="s">
        <v>29</v>
      </c>
      <c r="L17" s="17" t="s">
        <v>30</v>
      </c>
      <c r="M17" s="48" t="s">
        <v>29</v>
      </c>
      <c r="N17" s="17" t="s">
        <v>30</v>
      </c>
      <c r="O17" s="52" t="s">
        <v>29</v>
      </c>
      <c r="P17" s="53"/>
      <c r="Q17" s="17" t="s">
        <v>30</v>
      </c>
      <c r="R17" s="48" t="s">
        <v>29</v>
      </c>
      <c r="S17" s="17" t="s">
        <v>30</v>
      </c>
    </row>
    <row r="18" spans="2:21" s="23" customFormat="1" ht="21.75" customHeight="1" thickBot="1" x14ac:dyDescent="0.3">
      <c r="B18" s="59"/>
      <c r="C18" s="62"/>
      <c r="D18" s="65"/>
      <c r="E18" s="42" t="s">
        <v>5</v>
      </c>
      <c r="F18" s="43" t="s">
        <v>5</v>
      </c>
      <c r="G18" s="42" t="s">
        <v>5</v>
      </c>
      <c r="H18" s="43" t="s">
        <v>5</v>
      </c>
      <c r="I18" s="42" t="s">
        <v>5</v>
      </c>
      <c r="J18" s="43" t="s">
        <v>5</v>
      </c>
      <c r="K18" s="42" t="s">
        <v>5</v>
      </c>
      <c r="L18" s="43" t="s">
        <v>5</v>
      </c>
      <c r="M18" s="42" t="s">
        <v>5</v>
      </c>
      <c r="N18" s="43" t="s">
        <v>5</v>
      </c>
      <c r="O18" s="42" t="s">
        <v>11</v>
      </c>
      <c r="P18" s="44" t="s">
        <v>5</v>
      </c>
      <c r="Q18" s="43" t="s">
        <v>5</v>
      </c>
      <c r="R18" s="42" t="s">
        <v>5</v>
      </c>
      <c r="S18" s="43" t="s">
        <v>5</v>
      </c>
    </row>
    <row r="19" spans="2:21" s="2" customFormat="1" ht="33" customHeight="1" x14ac:dyDescent="0.25">
      <c r="B19" s="8" t="s">
        <v>24</v>
      </c>
      <c r="C19" s="20" t="s">
        <v>56</v>
      </c>
      <c r="D19" s="11" t="s">
        <v>14</v>
      </c>
      <c r="E19" s="24">
        <v>21.57</v>
      </c>
      <c r="F19" s="25">
        <v>22.54</v>
      </c>
      <c r="G19" s="24">
        <v>23.55</v>
      </c>
      <c r="H19" s="25">
        <v>25.59</v>
      </c>
      <c r="I19" s="24">
        <v>22.56</v>
      </c>
      <c r="J19" s="25">
        <v>22.42</v>
      </c>
      <c r="K19" s="26">
        <f t="shared" ref="K19:S19" si="0">K20+K21+K22</f>
        <v>21.256999999999998</v>
      </c>
      <c r="L19" s="25">
        <v>26.38</v>
      </c>
      <c r="M19" s="26">
        <f t="shared" si="0"/>
        <v>38.666000000000004</v>
      </c>
      <c r="N19" s="25">
        <v>30.41</v>
      </c>
      <c r="O19" s="24">
        <f t="shared" si="0"/>
        <v>23.022000000000002</v>
      </c>
      <c r="P19" s="27">
        <f t="shared" si="0"/>
        <v>23.400000000000002</v>
      </c>
      <c r="Q19" s="25">
        <v>29.82</v>
      </c>
      <c r="R19" s="26">
        <f t="shared" si="0"/>
        <v>63.704999999999998</v>
      </c>
      <c r="S19" s="49">
        <f t="shared" si="0"/>
        <v>68.8</v>
      </c>
      <c r="U19" s="14"/>
    </row>
    <row r="20" spans="2:21" ht="33" customHeight="1" x14ac:dyDescent="0.25">
      <c r="B20" s="5" t="s">
        <v>17</v>
      </c>
      <c r="C20" s="3" t="s">
        <v>31</v>
      </c>
      <c r="D20" s="10" t="s">
        <v>14</v>
      </c>
      <c r="E20" s="32">
        <v>18.821000000000002</v>
      </c>
      <c r="F20" s="33">
        <v>13.68</v>
      </c>
      <c r="G20" s="32">
        <v>21.007000000000001</v>
      </c>
      <c r="H20" s="33">
        <v>17.09</v>
      </c>
      <c r="I20" s="32">
        <v>20.831</v>
      </c>
      <c r="J20" s="33">
        <v>16.43</v>
      </c>
      <c r="K20" s="32">
        <v>18.652000000000001</v>
      </c>
      <c r="L20" s="33">
        <v>10.41</v>
      </c>
      <c r="M20" s="32">
        <v>36.554000000000002</v>
      </c>
      <c r="N20" s="33">
        <v>15.02</v>
      </c>
      <c r="O20" s="32">
        <f>P20</f>
        <v>20.896000000000001</v>
      </c>
      <c r="P20" s="34">
        <v>20.896000000000001</v>
      </c>
      <c r="Q20" s="33">
        <v>20.51</v>
      </c>
      <c r="R20" s="32">
        <v>63.302999999999997</v>
      </c>
      <c r="S20" s="33">
        <v>67.53</v>
      </c>
      <c r="U20" s="15"/>
    </row>
    <row r="21" spans="2:21" ht="33" customHeight="1" x14ac:dyDescent="0.25">
      <c r="B21" s="5" t="s">
        <v>18</v>
      </c>
      <c r="C21" s="3" t="s">
        <v>32</v>
      </c>
      <c r="D21" s="10" t="s">
        <v>14</v>
      </c>
      <c r="E21" s="32">
        <v>0.50800000000000001</v>
      </c>
      <c r="F21" s="33">
        <v>1.27</v>
      </c>
      <c r="G21" s="32">
        <v>0.41899999999999998</v>
      </c>
      <c r="H21" s="33">
        <v>1.69</v>
      </c>
      <c r="I21" s="32">
        <v>0.38700000000000001</v>
      </c>
      <c r="J21" s="33">
        <v>1.03</v>
      </c>
      <c r="K21" s="32">
        <v>1.1759999999999999</v>
      </c>
      <c r="L21" s="33">
        <v>1.49</v>
      </c>
      <c r="M21" s="32">
        <v>0.53400000000000003</v>
      </c>
      <c r="N21" s="33">
        <v>1.81</v>
      </c>
      <c r="O21" s="32">
        <f>P21</f>
        <v>0.28599999999999998</v>
      </c>
      <c r="P21" s="34">
        <v>0.28599999999999998</v>
      </c>
      <c r="Q21" s="33">
        <v>1.1399999999999999</v>
      </c>
      <c r="R21" s="32">
        <v>0.40200000000000002</v>
      </c>
      <c r="S21" s="33">
        <v>1.27</v>
      </c>
      <c r="U21" s="15"/>
    </row>
    <row r="22" spans="2:21" ht="33" customHeight="1" x14ac:dyDescent="0.25">
      <c r="B22" s="5" t="s">
        <v>19</v>
      </c>
      <c r="C22" s="18" t="s">
        <v>55</v>
      </c>
      <c r="D22" s="10" t="s">
        <v>14</v>
      </c>
      <c r="E22" s="32">
        <v>2.2360000000000002</v>
      </c>
      <c r="F22" s="33">
        <v>7.5935800000000002</v>
      </c>
      <c r="G22" s="32">
        <v>2.125</v>
      </c>
      <c r="H22" s="33">
        <v>6.8109000000000002</v>
      </c>
      <c r="I22" s="32">
        <v>1.3460000000000001</v>
      </c>
      <c r="J22" s="33">
        <v>4.9648099999999999</v>
      </c>
      <c r="K22" s="32">
        <v>1.429</v>
      </c>
      <c r="L22" s="33">
        <v>14.48082</v>
      </c>
      <c r="M22" s="32">
        <v>1.5780000000000001</v>
      </c>
      <c r="N22" s="33">
        <v>13.580590000000001</v>
      </c>
      <c r="O22" s="32">
        <v>1.84</v>
      </c>
      <c r="P22" s="34">
        <v>2.218</v>
      </c>
      <c r="Q22" s="33">
        <v>8.1708200000000009</v>
      </c>
      <c r="R22" s="32"/>
      <c r="S22" s="33"/>
      <c r="U22" s="15"/>
    </row>
    <row r="23" spans="2:21" s="2" customFormat="1" ht="33" customHeight="1" x14ac:dyDescent="0.25">
      <c r="B23" s="67" t="s">
        <v>25</v>
      </c>
      <c r="C23" s="68"/>
      <c r="D23" s="69"/>
      <c r="E23" s="24"/>
      <c r="F23" s="25"/>
      <c r="G23" s="24"/>
      <c r="H23" s="25"/>
      <c r="I23" s="24"/>
      <c r="J23" s="25"/>
      <c r="K23" s="24"/>
      <c r="L23" s="25"/>
      <c r="M23" s="24"/>
      <c r="N23" s="25"/>
      <c r="O23" s="24"/>
      <c r="P23" s="35"/>
      <c r="Q23" s="25"/>
      <c r="R23" s="24"/>
      <c r="S23" s="25"/>
    </row>
    <row r="24" spans="2:21" s="2" customFormat="1" ht="33" customHeight="1" x14ac:dyDescent="0.25">
      <c r="B24" s="8" t="s">
        <v>1</v>
      </c>
      <c r="C24" s="20" t="str">
        <f>$C$19</f>
        <v xml:space="preserve">№ 78-нп от 26.06.2015      </v>
      </c>
      <c r="D24" s="11" t="s">
        <v>14</v>
      </c>
      <c r="E24" s="24">
        <f>E25+E26+E27</f>
        <v>11.48</v>
      </c>
      <c r="F24" s="25">
        <v>17.86</v>
      </c>
      <c r="G24" s="24">
        <v>11.13</v>
      </c>
      <c r="H24" s="25">
        <v>17.510000000000002</v>
      </c>
      <c r="I24" s="24">
        <v>10.47</v>
      </c>
      <c r="J24" s="25">
        <v>15.15</v>
      </c>
      <c r="K24" s="26">
        <f t="shared" ref="K24:S24" si="1">K25+K26+K27</f>
        <v>10.867000000000001</v>
      </c>
      <c r="L24" s="25">
        <v>25.38</v>
      </c>
      <c r="M24" s="26">
        <f t="shared" si="1"/>
        <v>13.227</v>
      </c>
      <c r="N24" s="25">
        <v>22.18</v>
      </c>
      <c r="O24" s="24">
        <f t="shared" si="1"/>
        <v>11.959</v>
      </c>
      <c r="P24" s="36">
        <f t="shared" si="1"/>
        <v>12.337</v>
      </c>
      <c r="Q24" s="49">
        <v>17</v>
      </c>
      <c r="R24" s="26">
        <f t="shared" si="1"/>
        <v>11.737</v>
      </c>
      <c r="S24" s="25">
        <f t="shared" si="1"/>
        <v>7.26</v>
      </c>
    </row>
    <row r="25" spans="2:21" ht="33" customHeight="1" x14ac:dyDescent="0.25">
      <c r="B25" s="5" t="s">
        <v>17</v>
      </c>
      <c r="C25" s="3" t="s">
        <v>31</v>
      </c>
      <c r="D25" s="10" t="s">
        <v>14</v>
      </c>
      <c r="E25" s="32">
        <v>8.7360000000000007</v>
      </c>
      <c r="F25" s="33">
        <v>9</v>
      </c>
      <c r="G25" s="32">
        <v>8.5820000000000007</v>
      </c>
      <c r="H25" s="33">
        <v>9.01</v>
      </c>
      <c r="I25" s="32">
        <v>8.734</v>
      </c>
      <c r="J25" s="33">
        <v>9.16</v>
      </c>
      <c r="K25" s="32">
        <v>8.2620000000000005</v>
      </c>
      <c r="L25" s="33">
        <v>9.41</v>
      </c>
      <c r="M25" s="32">
        <v>11.115</v>
      </c>
      <c r="N25" s="33">
        <v>6.79</v>
      </c>
      <c r="O25" s="32">
        <f>P25</f>
        <v>9.8330000000000002</v>
      </c>
      <c r="P25" s="34">
        <v>9.8330000000000002</v>
      </c>
      <c r="Q25" s="33">
        <v>7.69</v>
      </c>
      <c r="R25" s="32">
        <v>11.335000000000001</v>
      </c>
      <c r="S25" s="33">
        <v>5.99</v>
      </c>
    </row>
    <row r="26" spans="2:21" ht="33" customHeight="1" x14ac:dyDescent="0.25">
      <c r="B26" s="5" t="s">
        <v>18</v>
      </c>
      <c r="C26" s="3" t="str">
        <f>$C$21</f>
        <v>№ 167-нп от 15.12.2014</v>
      </c>
      <c r="D26" s="10" t="s">
        <v>14</v>
      </c>
      <c r="E26" s="32">
        <f>E$21</f>
        <v>0.50800000000000001</v>
      </c>
      <c r="F26" s="33">
        <f t="shared" ref="F26:S26" si="2">F$21</f>
        <v>1.27</v>
      </c>
      <c r="G26" s="32">
        <f t="shared" si="2"/>
        <v>0.41899999999999998</v>
      </c>
      <c r="H26" s="33">
        <f t="shared" si="2"/>
        <v>1.69</v>
      </c>
      <c r="I26" s="32">
        <f t="shared" si="2"/>
        <v>0.38700000000000001</v>
      </c>
      <c r="J26" s="33">
        <f t="shared" si="2"/>
        <v>1.03</v>
      </c>
      <c r="K26" s="32">
        <f t="shared" si="2"/>
        <v>1.1759999999999999</v>
      </c>
      <c r="L26" s="33">
        <f t="shared" si="2"/>
        <v>1.49</v>
      </c>
      <c r="M26" s="32">
        <f t="shared" si="2"/>
        <v>0.53400000000000003</v>
      </c>
      <c r="N26" s="33">
        <f t="shared" si="2"/>
        <v>1.81</v>
      </c>
      <c r="O26" s="32">
        <f t="shared" si="2"/>
        <v>0.28599999999999998</v>
      </c>
      <c r="P26" s="34">
        <f t="shared" si="2"/>
        <v>0.28599999999999998</v>
      </c>
      <c r="Q26" s="33">
        <f t="shared" si="2"/>
        <v>1.1399999999999999</v>
      </c>
      <c r="R26" s="32">
        <f t="shared" si="2"/>
        <v>0.40200000000000002</v>
      </c>
      <c r="S26" s="33">
        <f t="shared" si="2"/>
        <v>1.27</v>
      </c>
    </row>
    <row r="27" spans="2:21" ht="33" customHeight="1" x14ac:dyDescent="0.25">
      <c r="B27" s="5" t="s">
        <v>19</v>
      </c>
      <c r="C27" s="18" t="str">
        <f>$C$22</f>
        <v xml:space="preserve">№ 76-нп от 26.06.2015              </v>
      </c>
      <c r="D27" s="10" t="s">
        <v>14</v>
      </c>
      <c r="E27" s="32">
        <f>E$22</f>
        <v>2.2360000000000002</v>
      </c>
      <c r="F27" s="33">
        <f t="shared" ref="F27:S27" si="3">F$22</f>
        <v>7.5935800000000002</v>
      </c>
      <c r="G27" s="32">
        <f t="shared" si="3"/>
        <v>2.125</v>
      </c>
      <c r="H27" s="33">
        <f t="shared" si="3"/>
        <v>6.8109000000000002</v>
      </c>
      <c r="I27" s="32">
        <f t="shared" si="3"/>
        <v>1.3460000000000001</v>
      </c>
      <c r="J27" s="33">
        <f t="shared" si="3"/>
        <v>4.9648099999999999</v>
      </c>
      <c r="K27" s="32">
        <f t="shared" si="3"/>
        <v>1.429</v>
      </c>
      <c r="L27" s="33">
        <f t="shared" si="3"/>
        <v>14.48082</v>
      </c>
      <c r="M27" s="32">
        <f t="shared" si="3"/>
        <v>1.5780000000000001</v>
      </c>
      <c r="N27" s="33">
        <f t="shared" si="3"/>
        <v>13.580590000000001</v>
      </c>
      <c r="O27" s="32">
        <f t="shared" si="3"/>
        <v>1.84</v>
      </c>
      <c r="P27" s="34">
        <f t="shared" si="3"/>
        <v>2.218</v>
      </c>
      <c r="Q27" s="33">
        <f t="shared" si="3"/>
        <v>8.1708200000000009</v>
      </c>
      <c r="R27" s="32">
        <f t="shared" si="3"/>
        <v>0</v>
      </c>
      <c r="S27" s="33">
        <f t="shared" si="3"/>
        <v>0</v>
      </c>
    </row>
    <row r="28" spans="2:21" s="2" customFormat="1" ht="33" customHeight="1" x14ac:dyDescent="0.25">
      <c r="B28" s="8" t="s">
        <v>2</v>
      </c>
      <c r="C28" s="20" t="str">
        <f>$C$19</f>
        <v xml:space="preserve">№ 78-нп от 26.06.2015      </v>
      </c>
      <c r="D28" s="11" t="s">
        <v>14</v>
      </c>
      <c r="E28" s="24">
        <v>21.57</v>
      </c>
      <c r="F28" s="25">
        <v>22.54</v>
      </c>
      <c r="G28" s="24">
        <v>23.55</v>
      </c>
      <c r="H28" s="25">
        <v>25.59</v>
      </c>
      <c r="I28" s="24">
        <v>22.56</v>
      </c>
      <c r="J28" s="25">
        <v>22.42</v>
      </c>
      <c r="K28" s="26">
        <f t="shared" ref="K28:S28" si="4">K29+K30+K31</f>
        <v>21.256999999999998</v>
      </c>
      <c r="L28" s="25">
        <v>26.38</v>
      </c>
      <c r="M28" s="26">
        <f t="shared" si="4"/>
        <v>38.666000000000004</v>
      </c>
      <c r="N28" s="25">
        <v>30.41</v>
      </c>
      <c r="O28" s="24">
        <f t="shared" si="4"/>
        <v>23.022000000000002</v>
      </c>
      <c r="P28" s="27">
        <f t="shared" si="4"/>
        <v>23.400000000000002</v>
      </c>
      <c r="Q28" s="25">
        <v>29.82</v>
      </c>
      <c r="R28" s="26">
        <f t="shared" si="4"/>
        <v>63.704999999999998</v>
      </c>
      <c r="S28" s="49">
        <f t="shared" si="4"/>
        <v>68.8</v>
      </c>
    </row>
    <row r="29" spans="2:21" ht="33" customHeight="1" x14ac:dyDescent="0.25">
      <c r="B29" s="5" t="s">
        <v>17</v>
      </c>
      <c r="C29" s="3" t="s">
        <v>31</v>
      </c>
      <c r="D29" s="10" t="s">
        <v>14</v>
      </c>
      <c r="E29" s="32">
        <f>E20</f>
        <v>18.821000000000002</v>
      </c>
      <c r="F29" s="33">
        <f t="shared" ref="F29:S29" si="5">F20</f>
        <v>13.68</v>
      </c>
      <c r="G29" s="32">
        <f t="shared" si="5"/>
        <v>21.007000000000001</v>
      </c>
      <c r="H29" s="33">
        <f t="shared" si="5"/>
        <v>17.09</v>
      </c>
      <c r="I29" s="32">
        <f t="shared" si="5"/>
        <v>20.831</v>
      </c>
      <c r="J29" s="33">
        <f t="shared" si="5"/>
        <v>16.43</v>
      </c>
      <c r="K29" s="32">
        <f t="shared" si="5"/>
        <v>18.652000000000001</v>
      </c>
      <c r="L29" s="33">
        <f t="shared" si="5"/>
        <v>10.41</v>
      </c>
      <c r="M29" s="32">
        <f t="shared" si="5"/>
        <v>36.554000000000002</v>
      </c>
      <c r="N29" s="33">
        <f t="shared" si="5"/>
        <v>15.02</v>
      </c>
      <c r="O29" s="32">
        <f t="shared" si="5"/>
        <v>20.896000000000001</v>
      </c>
      <c r="P29" s="34">
        <f t="shared" si="5"/>
        <v>20.896000000000001</v>
      </c>
      <c r="Q29" s="33">
        <f t="shared" si="5"/>
        <v>20.51</v>
      </c>
      <c r="R29" s="32">
        <f t="shared" si="5"/>
        <v>63.302999999999997</v>
      </c>
      <c r="S29" s="33">
        <f t="shared" si="5"/>
        <v>67.53</v>
      </c>
    </row>
    <row r="30" spans="2:21" ht="33" customHeight="1" x14ac:dyDescent="0.25">
      <c r="B30" s="5" t="s">
        <v>18</v>
      </c>
      <c r="C30" s="3" t="str">
        <f>$C$21</f>
        <v>№ 167-нп от 15.12.2014</v>
      </c>
      <c r="D30" s="10" t="s">
        <v>14</v>
      </c>
      <c r="E30" s="32">
        <f>E$21</f>
        <v>0.50800000000000001</v>
      </c>
      <c r="F30" s="33">
        <f t="shared" ref="F30:S30" si="6">F$21</f>
        <v>1.27</v>
      </c>
      <c r="G30" s="32">
        <f t="shared" si="6"/>
        <v>0.41899999999999998</v>
      </c>
      <c r="H30" s="33">
        <f t="shared" si="6"/>
        <v>1.69</v>
      </c>
      <c r="I30" s="32">
        <f t="shared" si="6"/>
        <v>0.38700000000000001</v>
      </c>
      <c r="J30" s="33">
        <f t="shared" si="6"/>
        <v>1.03</v>
      </c>
      <c r="K30" s="32">
        <f t="shared" si="6"/>
        <v>1.1759999999999999</v>
      </c>
      <c r="L30" s="33">
        <f t="shared" si="6"/>
        <v>1.49</v>
      </c>
      <c r="M30" s="32">
        <f t="shared" si="6"/>
        <v>0.53400000000000003</v>
      </c>
      <c r="N30" s="33">
        <f t="shared" si="6"/>
        <v>1.81</v>
      </c>
      <c r="O30" s="32">
        <f t="shared" si="6"/>
        <v>0.28599999999999998</v>
      </c>
      <c r="P30" s="34">
        <f t="shared" si="6"/>
        <v>0.28599999999999998</v>
      </c>
      <c r="Q30" s="33">
        <f t="shared" si="6"/>
        <v>1.1399999999999999</v>
      </c>
      <c r="R30" s="32">
        <f t="shared" si="6"/>
        <v>0.40200000000000002</v>
      </c>
      <c r="S30" s="33">
        <f t="shared" si="6"/>
        <v>1.27</v>
      </c>
    </row>
    <row r="31" spans="2:21" ht="33" customHeight="1" x14ac:dyDescent="0.25">
      <c r="B31" s="5" t="s">
        <v>19</v>
      </c>
      <c r="C31" s="18" t="str">
        <f>$C$22</f>
        <v xml:space="preserve">№ 76-нп от 26.06.2015              </v>
      </c>
      <c r="D31" s="10" t="s">
        <v>14</v>
      </c>
      <c r="E31" s="32">
        <f>E$22</f>
        <v>2.2360000000000002</v>
      </c>
      <c r="F31" s="33">
        <f t="shared" ref="F31:S31" si="7">F$22</f>
        <v>7.5935800000000002</v>
      </c>
      <c r="G31" s="32">
        <f t="shared" si="7"/>
        <v>2.125</v>
      </c>
      <c r="H31" s="33">
        <f t="shared" si="7"/>
        <v>6.8109000000000002</v>
      </c>
      <c r="I31" s="32">
        <f t="shared" si="7"/>
        <v>1.3460000000000001</v>
      </c>
      <c r="J31" s="33">
        <f t="shared" si="7"/>
        <v>4.9648099999999999</v>
      </c>
      <c r="K31" s="32">
        <f t="shared" si="7"/>
        <v>1.429</v>
      </c>
      <c r="L31" s="33">
        <f t="shared" si="7"/>
        <v>14.48082</v>
      </c>
      <c r="M31" s="32">
        <f t="shared" si="7"/>
        <v>1.5780000000000001</v>
      </c>
      <c r="N31" s="33">
        <f t="shared" si="7"/>
        <v>13.580590000000001</v>
      </c>
      <c r="O31" s="32">
        <f t="shared" si="7"/>
        <v>1.84</v>
      </c>
      <c r="P31" s="34">
        <f t="shared" si="7"/>
        <v>2.218</v>
      </c>
      <c r="Q31" s="33">
        <f t="shared" si="7"/>
        <v>8.1708200000000009</v>
      </c>
      <c r="R31" s="32">
        <f t="shared" si="7"/>
        <v>0</v>
      </c>
      <c r="S31" s="33">
        <f t="shared" si="7"/>
        <v>0</v>
      </c>
    </row>
    <row r="32" spans="2:21" s="2" customFormat="1" ht="33" customHeight="1" x14ac:dyDescent="0.25">
      <c r="B32" s="8" t="s">
        <v>3</v>
      </c>
      <c r="C32" s="20" t="str">
        <f>$C$19</f>
        <v xml:space="preserve">№ 78-нп от 26.06.2015      </v>
      </c>
      <c r="D32" s="11" t="s">
        <v>14</v>
      </c>
      <c r="E32" s="24">
        <v>27.5</v>
      </c>
      <c r="F32" s="25">
        <v>32.5</v>
      </c>
      <c r="G32" s="24">
        <v>30.47</v>
      </c>
      <c r="H32" s="49">
        <v>44.9</v>
      </c>
      <c r="I32" s="24">
        <v>30.06</v>
      </c>
      <c r="J32" s="25">
        <v>34.380000000000003</v>
      </c>
      <c r="K32" s="26">
        <f t="shared" ref="K32:S32" si="8">K33+K34+K35</f>
        <v>29.391999999999996</v>
      </c>
      <c r="L32" s="25">
        <v>36.64</v>
      </c>
      <c r="M32" s="26">
        <f t="shared" si="8"/>
        <v>54.661999999999999</v>
      </c>
      <c r="N32" s="25">
        <v>41.86</v>
      </c>
      <c r="O32" s="24">
        <f t="shared" si="8"/>
        <v>31.589000000000002</v>
      </c>
      <c r="P32" s="36">
        <f t="shared" si="8"/>
        <v>31.967000000000002</v>
      </c>
      <c r="Q32" s="25">
        <v>42.89</v>
      </c>
      <c r="R32" s="26">
        <f t="shared" si="8"/>
        <v>100.447</v>
      </c>
      <c r="S32" s="49">
        <f t="shared" si="8"/>
        <v>123.8</v>
      </c>
    </row>
    <row r="33" spans="2:19" ht="33" customHeight="1" x14ac:dyDescent="0.25">
      <c r="B33" s="5" t="s">
        <v>17</v>
      </c>
      <c r="C33" s="3" t="s">
        <v>31</v>
      </c>
      <c r="D33" s="10" t="s">
        <v>14</v>
      </c>
      <c r="E33" s="32">
        <v>24.757999999999999</v>
      </c>
      <c r="F33" s="33">
        <v>23.64</v>
      </c>
      <c r="G33" s="32">
        <v>27.920999999999999</v>
      </c>
      <c r="H33" s="33">
        <v>36.4</v>
      </c>
      <c r="I33" s="32">
        <v>28.324000000000002</v>
      </c>
      <c r="J33" s="33">
        <v>28.39</v>
      </c>
      <c r="K33" s="32">
        <v>26.786999999999999</v>
      </c>
      <c r="L33" s="33">
        <v>20.67</v>
      </c>
      <c r="M33" s="32">
        <v>52.55</v>
      </c>
      <c r="N33" s="33">
        <v>26.47</v>
      </c>
      <c r="O33" s="32">
        <f>P33</f>
        <v>29.463000000000001</v>
      </c>
      <c r="P33" s="34">
        <v>29.463000000000001</v>
      </c>
      <c r="Q33" s="33">
        <v>33.58</v>
      </c>
      <c r="R33" s="32">
        <v>100.045</v>
      </c>
      <c r="S33" s="33">
        <v>122.53</v>
      </c>
    </row>
    <row r="34" spans="2:19" ht="33" customHeight="1" x14ac:dyDescent="0.25">
      <c r="B34" s="5" t="s">
        <v>18</v>
      </c>
      <c r="C34" s="3" t="str">
        <f>$C$21</f>
        <v>№ 167-нп от 15.12.2014</v>
      </c>
      <c r="D34" s="10" t="s">
        <v>14</v>
      </c>
      <c r="E34" s="32">
        <f>E$21</f>
        <v>0.50800000000000001</v>
      </c>
      <c r="F34" s="33">
        <f t="shared" ref="F34:S34" si="9">F$21</f>
        <v>1.27</v>
      </c>
      <c r="G34" s="32">
        <f t="shared" si="9"/>
        <v>0.41899999999999998</v>
      </c>
      <c r="H34" s="33">
        <f t="shared" si="9"/>
        <v>1.69</v>
      </c>
      <c r="I34" s="32">
        <f t="shared" si="9"/>
        <v>0.38700000000000001</v>
      </c>
      <c r="J34" s="33">
        <f t="shared" si="9"/>
        <v>1.03</v>
      </c>
      <c r="K34" s="32">
        <f t="shared" si="9"/>
        <v>1.1759999999999999</v>
      </c>
      <c r="L34" s="33">
        <f t="shared" si="9"/>
        <v>1.49</v>
      </c>
      <c r="M34" s="32">
        <f t="shared" si="9"/>
        <v>0.53400000000000003</v>
      </c>
      <c r="N34" s="33">
        <f t="shared" si="9"/>
        <v>1.81</v>
      </c>
      <c r="O34" s="32">
        <f t="shared" si="9"/>
        <v>0.28599999999999998</v>
      </c>
      <c r="P34" s="34">
        <f t="shared" si="9"/>
        <v>0.28599999999999998</v>
      </c>
      <c r="Q34" s="33">
        <f t="shared" si="9"/>
        <v>1.1399999999999999</v>
      </c>
      <c r="R34" s="32">
        <f t="shared" si="9"/>
        <v>0.40200000000000002</v>
      </c>
      <c r="S34" s="33">
        <f t="shared" si="9"/>
        <v>1.27</v>
      </c>
    </row>
    <row r="35" spans="2:19" ht="33" customHeight="1" x14ac:dyDescent="0.25">
      <c r="B35" s="5" t="s">
        <v>19</v>
      </c>
      <c r="C35" s="18" t="str">
        <f>$C$22</f>
        <v xml:space="preserve">№ 76-нп от 26.06.2015              </v>
      </c>
      <c r="D35" s="10" t="s">
        <v>14</v>
      </c>
      <c r="E35" s="32">
        <f>E$22</f>
        <v>2.2360000000000002</v>
      </c>
      <c r="F35" s="33">
        <f t="shared" ref="F35:S35" si="10">F$22</f>
        <v>7.5935800000000002</v>
      </c>
      <c r="G35" s="32">
        <f t="shared" si="10"/>
        <v>2.125</v>
      </c>
      <c r="H35" s="33">
        <f t="shared" si="10"/>
        <v>6.8109000000000002</v>
      </c>
      <c r="I35" s="32">
        <f t="shared" si="10"/>
        <v>1.3460000000000001</v>
      </c>
      <c r="J35" s="33">
        <f t="shared" si="10"/>
        <v>4.9648099999999999</v>
      </c>
      <c r="K35" s="32">
        <f t="shared" si="10"/>
        <v>1.429</v>
      </c>
      <c r="L35" s="33">
        <f t="shared" si="10"/>
        <v>14.48082</v>
      </c>
      <c r="M35" s="32">
        <f t="shared" si="10"/>
        <v>1.5780000000000001</v>
      </c>
      <c r="N35" s="33">
        <f t="shared" si="10"/>
        <v>13.580590000000001</v>
      </c>
      <c r="O35" s="32">
        <f t="shared" si="10"/>
        <v>1.84</v>
      </c>
      <c r="P35" s="34">
        <f t="shared" si="10"/>
        <v>2.218</v>
      </c>
      <c r="Q35" s="33">
        <f t="shared" si="10"/>
        <v>8.1708200000000009</v>
      </c>
      <c r="R35" s="32">
        <f t="shared" si="10"/>
        <v>0</v>
      </c>
      <c r="S35" s="33">
        <f t="shared" si="10"/>
        <v>0</v>
      </c>
    </row>
    <row r="36" spans="2:19" s="2" customFormat="1" ht="33" customHeight="1" x14ac:dyDescent="0.25">
      <c r="B36" s="67" t="s">
        <v>26</v>
      </c>
      <c r="C36" s="68"/>
      <c r="D36" s="69"/>
      <c r="E36" s="24"/>
      <c r="F36" s="25"/>
      <c r="G36" s="24"/>
      <c r="H36" s="25"/>
      <c r="I36" s="24"/>
      <c r="J36" s="25"/>
      <c r="K36" s="24"/>
      <c r="L36" s="25"/>
      <c r="M36" s="24"/>
      <c r="N36" s="25"/>
      <c r="O36" s="24"/>
      <c r="P36" s="35"/>
      <c r="Q36" s="25"/>
      <c r="R36" s="24"/>
      <c r="S36" s="25"/>
    </row>
    <row r="37" spans="2:19" s="2" customFormat="1" ht="33" customHeight="1" x14ac:dyDescent="0.25">
      <c r="B37" s="8" t="s">
        <v>1</v>
      </c>
      <c r="C37" s="20" t="str">
        <f>$C$19</f>
        <v xml:space="preserve">№ 78-нп от 26.06.2015      </v>
      </c>
      <c r="D37" s="11" t="s">
        <v>14</v>
      </c>
      <c r="E37" s="24">
        <f>E38+E39+E40</f>
        <v>11.48</v>
      </c>
      <c r="F37" s="25">
        <v>17.86</v>
      </c>
      <c r="G37" s="24">
        <v>11.13</v>
      </c>
      <c r="H37" s="25">
        <v>17.510000000000002</v>
      </c>
      <c r="I37" s="24">
        <v>10.47</v>
      </c>
      <c r="J37" s="25">
        <v>15.15</v>
      </c>
      <c r="K37" s="26">
        <f t="shared" ref="K37:S37" si="11">K38+K39+K40</f>
        <v>10.867000000000001</v>
      </c>
      <c r="L37" s="25">
        <v>25.38</v>
      </c>
      <c r="M37" s="26">
        <f t="shared" si="11"/>
        <v>13.227</v>
      </c>
      <c r="N37" s="25">
        <v>22.18</v>
      </c>
      <c r="O37" s="24">
        <f t="shared" si="11"/>
        <v>11.959</v>
      </c>
      <c r="P37" s="36">
        <f t="shared" si="11"/>
        <v>12.337</v>
      </c>
      <c r="Q37" s="49">
        <v>17</v>
      </c>
      <c r="R37" s="26">
        <f t="shared" si="11"/>
        <v>11.737</v>
      </c>
      <c r="S37" s="25">
        <f t="shared" si="11"/>
        <v>7.26</v>
      </c>
    </row>
    <row r="38" spans="2:19" ht="33" customHeight="1" x14ac:dyDescent="0.25">
      <c r="B38" s="5" t="s">
        <v>17</v>
      </c>
      <c r="C38" s="3" t="s">
        <v>31</v>
      </c>
      <c r="D38" s="10" t="s">
        <v>14</v>
      </c>
      <c r="E38" s="32">
        <f>E25</f>
        <v>8.7360000000000007</v>
      </c>
      <c r="F38" s="33">
        <f t="shared" ref="F38:S38" si="12">F25</f>
        <v>9</v>
      </c>
      <c r="G38" s="32">
        <f t="shared" si="12"/>
        <v>8.5820000000000007</v>
      </c>
      <c r="H38" s="33">
        <f t="shared" si="12"/>
        <v>9.01</v>
      </c>
      <c r="I38" s="32">
        <f t="shared" si="12"/>
        <v>8.734</v>
      </c>
      <c r="J38" s="33">
        <f t="shared" si="12"/>
        <v>9.16</v>
      </c>
      <c r="K38" s="32">
        <f t="shared" si="12"/>
        <v>8.2620000000000005</v>
      </c>
      <c r="L38" s="33">
        <f t="shared" si="12"/>
        <v>9.41</v>
      </c>
      <c r="M38" s="32">
        <f t="shared" si="12"/>
        <v>11.115</v>
      </c>
      <c r="N38" s="33">
        <f t="shared" si="12"/>
        <v>6.79</v>
      </c>
      <c r="O38" s="32">
        <f t="shared" si="12"/>
        <v>9.8330000000000002</v>
      </c>
      <c r="P38" s="34">
        <f t="shared" si="12"/>
        <v>9.8330000000000002</v>
      </c>
      <c r="Q38" s="33">
        <f t="shared" si="12"/>
        <v>7.69</v>
      </c>
      <c r="R38" s="32">
        <f t="shared" si="12"/>
        <v>11.335000000000001</v>
      </c>
      <c r="S38" s="33">
        <f t="shared" si="12"/>
        <v>5.99</v>
      </c>
    </row>
    <row r="39" spans="2:19" ht="33" customHeight="1" x14ac:dyDescent="0.25">
      <c r="B39" s="5" t="s">
        <v>18</v>
      </c>
      <c r="C39" s="3" t="str">
        <f>$C$21</f>
        <v>№ 167-нп от 15.12.2014</v>
      </c>
      <c r="D39" s="10" t="s">
        <v>14</v>
      </c>
      <c r="E39" s="32">
        <f>E$21</f>
        <v>0.50800000000000001</v>
      </c>
      <c r="F39" s="33">
        <f t="shared" ref="F39:S39" si="13">F$21</f>
        <v>1.27</v>
      </c>
      <c r="G39" s="32">
        <f t="shared" si="13"/>
        <v>0.41899999999999998</v>
      </c>
      <c r="H39" s="33">
        <f t="shared" si="13"/>
        <v>1.69</v>
      </c>
      <c r="I39" s="32">
        <f t="shared" si="13"/>
        <v>0.38700000000000001</v>
      </c>
      <c r="J39" s="33">
        <f t="shared" si="13"/>
        <v>1.03</v>
      </c>
      <c r="K39" s="32">
        <f t="shared" si="13"/>
        <v>1.1759999999999999</v>
      </c>
      <c r="L39" s="33">
        <f t="shared" si="13"/>
        <v>1.49</v>
      </c>
      <c r="M39" s="32">
        <f t="shared" si="13"/>
        <v>0.53400000000000003</v>
      </c>
      <c r="N39" s="33">
        <f t="shared" si="13"/>
        <v>1.81</v>
      </c>
      <c r="O39" s="32">
        <f t="shared" si="13"/>
        <v>0.28599999999999998</v>
      </c>
      <c r="P39" s="34">
        <f t="shared" si="13"/>
        <v>0.28599999999999998</v>
      </c>
      <c r="Q39" s="33">
        <f t="shared" si="13"/>
        <v>1.1399999999999999</v>
      </c>
      <c r="R39" s="32">
        <f t="shared" si="13"/>
        <v>0.40200000000000002</v>
      </c>
      <c r="S39" s="33">
        <f t="shared" si="13"/>
        <v>1.27</v>
      </c>
    </row>
    <row r="40" spans="2:19" ht="33" customHeight="1" x14ac:dyDescent="0.25">
      <c r="B40" s="5" t="s">
        <v>19</v>
      </c>
      <c r="C40" s="18" t="str">
        <f>$C$22</f>
        <v xml:space="preserve">№ 76-нп от 26.06.2015              </v>
      </c>
      <c r="D40" s="10" t="s">
        <v>14</v>
      </c>
      <c r="E40" s="32">
        <f>E$22</f>
        <v>2.2360000000000002</v>
      </c>
      <c r="F40" s="33">
        <f t="shared" ref="F40:S40" si="14">F$22</f>
        <v>7.5935800000000002</v>
      </c>
      <c r="G40" s="32">
        <f t="shared" si="14"/>
        <v>2.125</v>
      </c>
      <c r="H40" s="33">
        <f t="shared" si="14"/>
        <v>6.8109000000000002</v>
      </c>
      <c r="I40" s="32">
        <f t="shared" si="14"/>
        <v>1.3460000000000001</v>
      </c>
      <c r="J40" s="33">
        <f t="shared" si="14"/>
        <v>4.9648099999999999</v>
      </c>
      <c r="K40" s="32">
        <f t="shared" si="14"/>
        <v>1.429</v>
      </c>
      <c r="L40" s="33">
        <f t="shared" si="14"/>
        <v>14.48082</v>
      </c>
      <c r="M40" s="32">
        <f t="shared" si="14"/>
        <v>1.5780000000000001</v>
      </c>
      <c r="N40" s="33">
        <f t="shared" si="14"/>
        <v>13.580590000000001</v>
      </c>
      <c r="O40" s="32">
        <f t="shared" si="14"/>
        <v>1.84</v>
      </c>
      <c r="P40" s="34">
        <f t="shared" si="14"/>
        <v>2.218</v>
      </c>
      <c r="Q40" s="33">
        <f t="shared" si="14"/>
        <v>8.1708200000000009</v>
      </c>
      <c r="R40" s="32">
        <f t="shared" si="14"/>
        <v>0</v>
      </c>
      <c r="S40" s="33">
        <f t="shared" si="14"/>
        <v>0</v>
      </c>
    </row>
    <row r="41" spans="2:19" s="2" customFormat="1" ht="33" customHeight="1" x14ac:dyDescent="0.25">
      <c r="B41" s="8" t="s">
        <v>15</v>
      </c>
      <c r="C41" s="20" t="str">
        <f>$C$19</f>
        <v xml:space="preserve">№ 78-нп от 26.06.2015      </v>
      </c>
      <c r="D41" s="11" t="s">
        <v>14</v>
      </c>
      <c r="E41" s="24">
        <v>25.54</v>
      </c>
      <c r="F41" s="25">
        <v>26.36</v>
      </c>
      <c r="G41" s="24">
        <v>28.31</v>
      </c>
      <c r="H41" s="25">
        <v>33.94</v>
      </c>
      <c r="I41" s="26">
        <v>27.7</v>
      </c>
      <c r="J41" s="25">
        <v>26.64</v>
      </c>
      <c r="K41" s="26">
        <f t="shared" ref="K41:P41" si="15">K42+K43+K44</f>
        <v>26.847999999999995</v>
      </c>
      <c r="L41" s="25">
        <v>29.56</v>
      </c>
      <c r="M41" s="26">
        <f t="shared" si="15"/>
        <v>48.741</v>
      </c>
      <c r="N41" s="49">
        <v>33.9</v>
      </c>
      <c r="O41" s="24">
        <f t="shared" si="15"/>
        <v>27.377000000000002</v>
      </c>
      <c r="P41" s="35">
        <f t="shared" si="15"/>
        <v>27.755000000000003</v>
      </c>
      <c r="Q41" s="25">
        <v>36.29</v>
      </c>
      <c r="R41" s="26">
        <f t="shared" ref="R41:S41" si="16">R42+R43+R44</f>
        <v>90.123999999999995</v>
      </c>
      <c r="S41" s="49">
        <f t="shared" si="16"/>
        <v>87.6</v>
      </c>
    </row>
    <row r="42" spans="2:19" ht="33" customHeight="1" x14ac:dyDescent="0.25">
      <c r="B42" s="5" t="s">
        <v>17</v>
      </c>
      <c r="C42" s="3" t="s">
        <v>31</v>
      </c>
      <c r="D42" s="10" t="s">
        <v>14</v>
      </c>
      <c r="E42" s="32">
        <v>22.797000000000001</v>
      </c>
      <c r="F42" s="33">
        <v>17.5</v>
      </c>
      <c r="G42" s="32">
        <v>25.765000000000001</v>
      </c>
      <c r="H42" s="33">
        <v>25.44</v>
      </c>
      <c r="I42" s="32">
        <v>25.97</v>
      </c>
      <c r="J42" s="33">
        <v>20.65</v>
      </c>
      <c r="K42" s="32">
        <v>24.242999999999999</v>
      </c>
      <c r="L42" s="33">
        <v>13.59</v>
      </c>
      <c r="M42" s="32">
        <v>46.628999999999998</v>
      </c>
      <c r="N42" s="33">
        <v>18.510000000000002</v>
      </c>
      <c r="O42" s="32">
        <f>P42</f>
        <v>25.251000000000001</v>
      </c>
      <c r="P42" s="34">
        <v>25.251000000000001</v>
      </c>
      <c r="Q42" s="33">
        <v>26.97</v>
      </c>
      <c r="R42" s="32">
        <v>89.721999999999994</v>
      </c>
      <c r="S42" s="33">
        <v>86.33</v>
      </c>
    </row>
    <row r="43" spans="2:19" ht="33" customHeight="1" x14ac:dyDescent="0.25">
      <c r="B43" s="5" t="s">
        <v>18</v>
      </c>
      <c r="C43" s="3" t="str">
        <f>$C$21</f>
        <v>№ 167-нп от 15.12.2014</v>
      </c>
      <c r="D43" s="10" t="s">
        <v>14</v>
      </c>
      <c r="E43" s="32">
        <f>E$21</f>
        <v>0.50800000000000001</v>
      </c>
      <c r="F43" s="33">
        <f t="shared" ref="F43:S43" si="17">F$21</f>
        <v>1.27</v>
      </c>
      <c r="G43" s="32">
        <f t="shared" si="17"/>
        <v>0.41899999999999998</v>
      </c>
      <c r="H43" s="33">
        <f t="shared" si="17"/>
        <v>1.69</v>
      </c>
      <c r="I43" s="32">
        <f t="shared" si="17"/>
        <v>0.38700000000000001</v>
      </c>
      <c r="J43" s="33">
        <f t="shared" si="17"/>
        <v>1.03</v>
      </c>
      <c r="K43" s="32">
        <f t="shared" si="17"/>
        <v>1.1759999999999999</v>
      </c>
      <c r="L43" s="33">
        <f t="shared" si="17"/>
        <v>1.49</v>
      </c>
      <c r="M43" s="32">
        <f t="shared" si="17"/>
        <v>0.53400000000000003</v>
      </c>
      <c r="N43" s="33">
        <f t="shared" si="17"/>
        <v>1.81</v>
      </c>
      <c r="O43" s="32">
        <f t="shared" si="17"/>
        <v>0.28599999999999998</v>
      </c>
      <c r="P43" s="34">
        <f t="shared" si="17"/>
        <v>0.28599999999999998</v>
      </c>
      <c r="Q43" s="33">
        <f t="shared" si="17"/>
        <v>1.1399999999999999</v>
      </c>
      <c r="R43" s="32">
        <f t="shared" si="17"/>
        <v>0.40200000000000002</v>
      </c>
      <c r="S43" s="33">
        <f t="shared" si="17"/>
        <v>1.27</v>
      </c>
    </row>
    <row r="44" spans="2:19" ht="33" customHeight="1" thickBot="1" x14ac:dyDescent="0.3">
      <c r="B44" s="6" t="s">
        <v>19</v>
      </c>
      <c r="C44" s="19" t="str">
        <f>$C$22</f>
        <v xml:space="preserve">№ 76-нп от 26.06.2015              </v>
      </c>
      <c r="D44" s="12" t="s">
        <v>14</v>
      </c>
      <c r="E44" s="37">
        <f>E$22</f>
        <v>2.2360000000000002</v>
      </c>
      <c r="F44" s="38">
        <f t="shared" ref="F44:S44" si="18">F$22</f>
        <v>7.5935800000000002</v>
      </c>
      <c r="G44" s="37">
        <f t="shared" si="18"/>
        <v>2.125</v>
      </c>
      <c r="H44" s="38">
        <f t="shared" si="18"/>
        <v>6.8109000000000002</v>
      </c>
      <c r="I44" s="37">
        <f t="shared" si="18"/>
        <v>1.3460000000000001</v>
      </c>
      <c r="J44" s="38">
        <f t="shared" si="18"/>
        <v>4.9648099999999999</v>
      </c>
      <c r="K44" s="37">
        <f t="shared" si="18"/>
        <v>1.429</v>
      </c>
      <c r="L44" s="38">
        <f t="shared" si="18"/>
        <v>14.48082</v>
      </c>
      <c r="M44" s="37">
        <f t="shared" si="18"/>
        <v>1.5780000000000001</v>
      </c>
      <c r="N44" s="38">
        <f t="shared" si="18"/>
        <v>13.580590000000001</v>
      </c>
      <c r="O44" s="39">
        <f t="shared" si="18"/>
        <v>1.84</v>
      </c>
      <c r="P44" s="40">
        <f t="shared" si="18"/>
        <v>2.218</v>
      </c>
      <c r="Q44" s="41">
        <f t="shared" si="18"/>
        <v>8.1708200000000009</v>
      </c>
      <c r="R44" s="37">
        <f t="shared" si="18"/>
        <v>0</v>
      </c>
      <c r="S44" s="38">
        <f t="shared" si="18"/>
        <v>0</v>
      </c>
    </row>
    <row r="46" spans="2:19" s="28" customFormat="1" ht="29.25" customHeight="1" x14ac:dyDescent="0.25">
      <c r="B46" s="31" t="s">
        <v>16</v>
      </c>
    </row>
    <row r="47" spans="2:19" s="28" customFormat="1" ht="36" customHeight="1" x14ac:dyDescent="0.25">
      <c r="B47" s="71" t="s">
        <v>57</v>
      </c>
      <c r="C47" s="70" t="s">
        <v>60</v>
      </c>
      <c r="D47" s="70"/>
      <c r="E47" s="70"/>
      <c r="F47" s="70"/>
      <c r="G47" s="70"/>
      <c r="H47" s="70"/>
      <c r="I47" s="70"/>
      <c r="J47" s="70"/>
      <c r="K47" s="70"/>
    </row>
    <row r="48" spans="2:19" s="28" customFormat="1" ht="55.5" customHeight="1" x14ac:dyDescent="0.25">
      <c r="B48" s="71" t="s">
        <v>58</v>
      </c>
      <c r="C48" s="70" t="s">
        <v>61</v>
      </c>
      <c r="D48" s="70"/>
      <c r="E48" s="70"/>
      <c r="F48" s="70"/>
      <c r="G48" s="70"/>
      <c r="H48" s="70"/>
      <c r="I48" s="70"/>
      <c r="J48" s="70"/>
      <c r="K48" s="70"/>
    </row>
    <row r="49" spans="2:11" s="28" customFormat="1" ht="57" customHeight="1" x14ac:dyDescent="0.25">
      <c r="B49" s="71" t="s">
        <v>59</v>
      </c>
      <c r="C49" s="70" t="s">
        <v>62</v>
      </c>
      <c r="D49" s="70"/>
      <c r="E49" s="70"/>
      <c r="F49" s="70"/>
      <c r="G49" s="70"/>
      <c r="H49" s="70"/>
      <c r="I49" s="70"/>
      <c r="J49" s="70"/>
      <c r="K49" s="70"/>
    </row>
    <row r="50" spans="2:11" s="29" customFormat="1" ht="36.75" customHeight="1" x14ac:dyDescent="0.25">
      <c r="B50" s="30" t="s">
        <v>49</v>
      </c>
      <c r="C50" s="50" t="s">
        <v>50</v>
      </c>
      <c r="D50" s="50"/>
      <c r="E50" s="50"/>
      <c r="F50" s="50"/>
      <c r="G50" s="50"/>
      <c r="H50" s="50"/>
      <c r="I50" s="50"/>
      <c r="J50" s="50"/>
      <c r="K50" s="50"/>
    </row>
    <row r="51" spans="2:11" s="29" customFormat="1" ht="50.25" customHeight="1" x14ac:dyDescent="0.25">
      <c r="B51" s="30" t="s">
        <v>51</v>
      </c>
      <c r="C51" s="50" t="s">
        <v>52</v>
      </c>
      <c r="D51" s="50"/>
      <c r="E51" s="50"/>
      <c r="F51" s="50"/>
      <c r="G51" s="50"/>
      <c r="H51" s="50"/>
      <c r="I51" s="50"/>
      <c r="J51" s="50"/>
      <c r="K51" s="50"/>
    </row>
    <row r="52" spans="2:11" ht="15.75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</row>
    <row r="53" spans="2:11" ht="15.75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</row>
  </sheetData>
  <mergeCells count="23">
    <mergeCell ref="B16:B18"/>
    <mergeCell ref="C16:C18"/>
    <mergeCell ref="D16:D18"/>
    <mergeCell ref="E16:F16"/>
    <mergeCell ref="G16:H16"/>
    <mergeCell ref="B3:S3"/>
    <mergeCell ref="B4:S4"/>
    <mergeCell ref="B6:K6"/>
    <mergeCell ref="B7:D7"/>
    <mergeCell ref="B9:D9"/>
    <mergeCell ref="O16:Q16"/>
    <mergeCell ref="R16:S16"/>
    <mergeCell ref="C50:K50"/>
    <mergeCell ref="C51:K51"/>
    <mergeCell ref="O17:P17"/>
    <mergeCell ref="I16:J16"/>
    <mergeCell ref="K16:L16"/>
    <mergeCell ref="M16:N16"/>
    <mergeCell ref="B23:D23"/>
    <mergeCell ref="B36:D36"/>
    <mergeCell ref="C49:K49"/>
    <mergeCell ref="C48:K48"/>
    <mergeCell ref="C47:K47"/>
  </mergeCells>
  <hyperlinks>
    <hyperlink ref="B11" r:id="rId1"/>
    <hyperlink ref="B12" r:id="rId2"/>
    <hyperlink ref="B50" r:id="rId3"/>
    <hyperlink ref="B51" r:id="rId4"/>
    <hyperlink ref="B47" r:id="rId5"/>
    <hyperlink ref="B48" r:id="rId6"/>
    <hyperlink ref="B49" r:id="rId7"/>
  </hyperlinks>
  <pageMargins left="0" right="0" top="0.74803149606299213" bottom="0.74803149606299213" header="0.31496062992125984" footer="0.31496062992125984"/>
  <pageSetup paperSize="8" scale="41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январь-июнь 2015 года</vt:lpstr>
      <vt:lpstr>июль-декабрь 2015 года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2015-07-09T09:31:01Z</dcterms:modified>
</cp:coreProperties>
</file>