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26" windowWidth="19260" windowHeight="12285" activeTab="0"/>
  </bookViews>
  <sheets>
    <sheet name="п. 20 г ПП от 21.01.2004г. № 21" sheetId="1" r:id="rId1"/>
    <sheet name="п. 23 б ПП от 21.01.2004г. № 21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<sst xmlns="http://schemas.openxmlformats.org/spreadsheetml/2006/main" count="128" uniqueCount="42">
  <si>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</si>
  <si>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</si>
  <si>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</si>
  <si>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</si>
  <si>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</si>
  <si>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</si>
  <si>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</si>
  <si>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</si>
  <si>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</si>
  <si>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</si>
  <si>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</si>
  <si>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</si>
  <si>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</si>
  <si>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</si>
  <si>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</si>
  <si>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</si>
  <si>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</si>
  <si>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</si>
  <si>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</si>
  <si>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</si>
  <si>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</si>
  <si>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</si>
  <si>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</si>
  <si>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</si>
  <si>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</si>
  <si>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</si>
  <si>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</si>
  <si>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</si>
  <si>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</si>
  <si>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</si>
  <si>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</si>
  <si>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</si>
  <si>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</si>
  <si>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</si>
  <si>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</si>
  <si>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</si>
  <si>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</si>
  <si>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за январь 2011 года</t>
  </si>
  <si>
    <t>ОАО "Сургутнефтегаз"</t>
  </si>
  <si>
    <t>ОАО "МинЭл"</t>
  </si>
  <si>
    <t>ОАО "Газпромэнерго"</t>
  </si>
  <si>
    <t>ОАО "ЮТЭК"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</si>
</sst>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3" xfId="52" applyNumberFormat="1" applyFont="1" applyFill="1" applyBorder="1" applyAlignment="1">
      <alignment horizontal="left"/>
      <protection/>
    </xf>
    <xf numFmtId="16" fontId="3" fillId="0" borderId="34" xfId="52" applyNumberFormat="1" applyFont="1" applyFill="1" applyBorder="1" applyAlignment="1">
      <alignment horizontal="left" vertical="center" wrapText="1"/>
      <protection/>
    </xf>
    <xf numFmtId="16" fontId="4" fillId="0" borderId="32" xfId="52" applyNumberFormat="1" applyFont="1" applyFill="1" applyBorder="1" applyAlignment="1">
      <alignment horizontal="left" vertical="center" wrapText="1"/>
      <protection/>
    </xf>
    <xf numFmtId="164" fontId="3" fillId="0" borderId="32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62;&#1069;&#1057;\&#1041;&#1102;&#1076;&#1078;&#1077;&#1090;%202011\01-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Белоярский"/>
      <sheetName val="Когалымский"/>
      <sheetName val="Кондинский"/>
      <sheetName val="Лангепасский"/>
      <sheetName val="Нефтеюганский"/>
      <sheetName val="НВР"/>
      <sheetName val="Няганьский"/>
      <sheetName val="Октябрьский"/>
      <sheetName val="Покачевский"/>
      <sheetName val="Пыть-Яхский"/>
      <sheetName val="РГЭС"/>
      <sheetName val="Советский"/>
      <sheetName val="Сургутский"/>
      <sheetName val="Урайский"/>
      <sheetName val="Ханты-Мансийский"/>
      <sheetName val="Югорский"/>
      <sheetName val="РС"/>
      <sheetName val="Лист17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tabSelected="1" zoomScalePageLayoutView="0" workbookViewId="0" topLeftCell="A70">
      <selection activeCell="H82" sqref="H82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44" t="s">
        <v>1</v>
      </c>
      <c r="B2" s="44"/>
      <c r="C2" s="44"/>
      <c r="D2" s="44"/>
      <c r="E2" s="44"/>
      <c r="F2" s="44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45" t="s">
        <v>2</v>
      </c>
      <c r="B3" s="45"/>
      <c r="C3" s="45"/>
      <c r="D3" s="45"/>
      <c r="E3" s="45"/>
      <c r="F3" s="45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46" t="s">
        <v>37</v>
      </c>
      <c r="B4" s="46"/>
      <c r="C4" s="46"/>
      <c r="D4" s="46"/>
      <c r="E4" s="46"/>
      <c r="F4" s="46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5" t="s">
        <v>3</v>
      </c>
      <c r="B6" s="47" t="s">
        <v>4</v>
      </c>
      <c r="C6" s="48"/>
      <c r="D6" s="48"/>
      <c r="E6" s="48"/>
      <c r="F6" s="49"/>
    </row>
    <row r="7" spans="1:6" ht="16.5" thickBot="1">
      <c r="A7" s="56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f>C9+D9+E9+F9</f>
        <v>21.494691</v>
      </c>
      <c r="C9" s="18">
        <v>0</v>
      </c>
      <c r="D9" s="18">
        <v>12.225881999999999</v>
      </c>
      <c r="E9" s="18">
        <v>8.589712000000002</v>
      </c>
      <c r="F9" s="19">
        <v>0.6790970000000001</v>
      </c>
      <c r="G9" s="41"/>
      <c r="H9" s="41"/>
      <c r="I9" s="41"/>
    </row>
    <row r="10" spans="1:9" ht="12.75">
      <c r="A10" s="20" t="s">
        <v>11</v>
      </c>
      <c r="B10" s="21">
        <f>C10+D10+E10+F10</f>
        <v>5.6163039999999995</v>
      </c>
      <c r="C10" s="22">
        <v>0</v>
      </c>
      <c r="D10" s="22">
        <v>0</v>
      </c>
      <c r="E10" s="22">
        <v>0.435022</v>
      </c>
      <c r="F10" s="23">
        <v>5.1812819999999995</v>
      </c>
      <c r="G10" s="41"/>
      <c r="H10" s="41"/>
      <c r="I10" s="41"/>
    </row>
    <row r="11" spans="1:9" ht="13.5" thickBot="1">
      <c r="A11" s="24" t="s">
        <v>13</v>
      </c>
      <c r="B11" s="25">
        <v>2.52618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f>C13+D13+E13+F13</f>
        <v>3.444363</v>
      </c>
      <c r="C13" s="18">
        <v>0</v>
      </c>
      <c r="D13" s="18">
        <v>0</v>
      </c>
      <c r="E13" s="18">
        <v>1.452171</v>
      </c>
      <c r="F13" s="19">
        <v>1.9921920000000002</v>
      </c>
      <c r="G13" s="41"/>
      <c r="H13" s="41"/>
      <c r="I13" s="41"/>
    </row>
    <row r="14" spans="1:9" ht="12.75">
      <c r="A14" s="20" t="s">
        <v>11</v>
      </c>
      <c r="B14" s="21">
        <f>C14+D14+E14+F14</f>
        <v>2.209279</v>
      </c>
      <c r="C14" s="22">
        <v>0</v>
      </c>
      <c r="D14" s="22">
        <v>0</v>
      </c>
      <c r="E14" s="22">
        <v>0.060192</v>
      </c>
      <c r="F14" s="23">
        <v>2.149087</v>
      </c>
      <c r="G14" s="41"/>
      <c r="H14" s="41"/>
      <c r="I14" s="41"/>
    </row>
    <row r="15" spans="1:9" ht="13.5" thickBot="1">
      <c r="A15" s="24" t="s">
        <v>13</v>
      </c>
      <c r="B15" s="25">
        <v>1.178804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f>C17+D17+E17+F17</f>
        <v>11.150893</v>
      </c>
      <c r="C17" s="18">
        <v>0</v>
      </c>
      <c r="D17" s="18">
        <v>0</v>
      </c>
      <c r="E17" s="18">
        <v>8.422668999999999</v>
      </c>
      <c r="F17" s="19">
        <v>2.728224</v>
      </c>
      <c r="G17" s="41"/>
      <c r="H17" s="41"/>
      <c r="I17" s="41"/>
    </row>
    <row r="18" spans="1:9" ht="12.75">
      <c r="A18" s="20" t="s">
        <v>11</v>
      </c>
      <c r="B18" s="21">
        <f>C18+D18+E18+F18</f>
        <v>16.882958</v>
      </c>
      <c r="C18" s="22">
        <v>0</v>
      </c>
      <c r="D18" s="22">
        <v>0</v>
      </c>
      <c r="E18" s="22">
        <v>1.4630230000000002</v>
      </c>
      <c r="F18" s="23">
        <v>15.419934999999997</v>
      </c>
      <c r="G18" s="41"/>
      <c r="H18" s="41"/>
      <c r="I18" s="41"/>
    </row>
    <row r="19" spans="1:9" ht="13.5" thickBot="1">
      <c r="A19" s="24" t="s">
        <v>13</v>
      </c>
      <c r="B19" s="25">
        <v>5.1435130000000004</v>
      </c>
      <c r="C19" s="26"/>
      <c r="D19" s="26"/>
      <c r="E19" s="26"/>
      <c r="F19" s="27"/>
      <c r="G19" s="41"/>
      <c r="H19" s="41"/>
      <c r="I19" s="41"/>
    </row>
    <row r="20" spans="1:9" ht="16.5" thickBot="1">
      <c r="A20" s="13" t="s">
        <v>38</v>
      </c>
      <c r="B20" s="28"/>
      <c r="C20" s="29"/>
      <c r="D20" s="29"/>
      <c r="E20" s="29"/>
      <c r="F20" s="30"/>
      <c r="G20" s="41"/>
      <c r="H20" s="41"/>
      <c r="I20" s="41"/>
    </row>
    <row r="21" spans="1:9" ht="12.75">
      <c r="A21" s="20" t="s">
        <v>12</v>
      </c>
      <c r="B21" s="17">
        <f>C21+D21+E21+F21</f>
        <v>0</v>
      </c>
      <c r="C21" s="18"/>
      <c r="D21" s="18"/>
      <c r="E21" s="18"/>
      <c r="F21" s="19"/>
      <c r="G21" s="41"/>
      <c r="H21" s="41"/>
      <c r="I21" s="41"/>
    </row>
    <row r="22" spans="1:9" ht="12.75">
      <c r="A22" s="20" t="s">
        <v>11</v>
      </c>
      <c r="B22" s="21">
        <f>C22+D22+E22+F22</f>
        <v>0</v>
      </c>
      <c r="C22" s="22"/>
      <c r="D22" s="22"/>
      <c r="E22" s="22"/>
      <c r="F22" s="23"/>
      <c r="G22" s="41"/>
      <c r="H22" s="41"/>
      <c r="I22" s="41"/>
    </row>
    <row r="23" spans="1:9" ht="13.5" thickBot="1">
      <c r="A23" s="24" t="s">
        <v>13</v>
      </c>
      <c r="B23" s="25"/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39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f>C25+D25+E25+F25</f>
        <v>2.149499</v>
      </c>
      <c r="C25" s="18"/>
      <c r="D25" s="18"/>
      <c r="E25" s="18">
        <v>1.487667</v>
      </c>
      <c r="F25" s="19">
        <v>0.661832</v>
      </c>
      <c r="G25" s="41"/>
      <c r="H25" s="41"/>
      <c r="I25" s="41"/>
    </row>
    <row r="26" spans="1:9" ht="12.75">
      <c r="A26" s="20" t="s">
        <v>11</v>
      </c>
      <c r="B26" s="21">
        <f>C26+D26+E26+F26</f>
        <v>0.512128</v>
      </c>
      <c r="C26" s="22"/>
      <c r="D26" s="22"/>
      <c r="E26" s="22"/>
      <c r="F26" s="23">
        <v>0.512128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40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f>C29+D29+E29+F29</f>
        <v>0.50037</v>
      </c>
      <c r="C29" s="18"/>
      <c r="D29" s="18"/>
      <c r="E29" s="18">
        <v>0.50037</v>
      </c>
      <c r="F29" s="19"/>
      <c r="G29" s="41"/>
      <c r="H29" s="41"/>
      <c r="I29" s="41"/>
    </row>
    <row r="30" spans="1:9" ht="12.75">
      <c r="A30" s="20" t="s">
        <v>11</v>
      </c>
      <c r="B30" s="21">
        <f>C30+D30+E30+F30</f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57"/>
      <c r="G32" s="41"/>
      <c r="H32" s="41"/>
      <c r="I32" s="41"/>
    </row>
    <row r="33" spans="1:9" ht="12.75">
      <c r="A33" s="58" t="s">
        <v>12</v>
      </c>
      <c r="B33" s="17">
        <f aca="true" t="shared" si="0" ref="B33:F34">B38+B42+B46+B50+B54+B58+B62+B66+B70+B74+B78+B82+B86</f>
        <v>93.497527</v>
      </c>
      <c r="C33" s="18">
        <f t="shared" si="0"/>
        <v>0.005232</v>
      </c>
      <c r="D33" s="18">
        <f t="shared" si="0"/>
        <v>0.002604</v>
      </c>
      <c r="E33" s="18">
        <f t="shared" si="0"/>
        <v>62.468081999999995</v>
      </c>
      <c r="F33" s="19">
        <f t="shared" si="0"/>
        <v>31.021608999999994</v>
      </c>
      <c r="G33" s="41"/>
      <c r="H33" s="41"/>
      <c r="I33" s="41"/>
    </row>
    <row r="34" spans="1:9" ht="12.75">
      <c r="A34" s="58" t="s">
        <v>11</v>
      </c>
      <c r="B34" s="21">
        <f t="shared" si="0"/>
        <v>78.85115300000001</v>
      </c>
      <c r="C34" s="22">
        <f t="shared" si="0"/>
        <v>0</v>
      </c>
      <c r="D34" s="22">
        <f t="shared" si="0"/>
        <v>0</v>
      </c>
      <c r="E34" s="22">
        <f t="shared" si="0"/>
        <v>4.488588</v>
      </c>
      <c r="F34" s="23">
        <f t="shared" si="0"/>
        <v>74.362565</v>
      </c>
      <c r="G34" s="41"/>
      <c r="H34" s="41"/>
      <c r="I34" s="41"/>
    </row>
    <row r="35" spans="1:9" ht="13.5" thickBot="1">
      <c r="A35" s="59" t="s">
        <v>13</v>
      </c>
      <c r="B35" s="25">
        <v>36.77664699999999</v>
      </c>
      <c r="C35" s="26">
        <f>C40+C44+C48+C52+C56+C60+C64+C68+C72+C76+C80+C84+C88</f>
        <v>0</v>
      </c>
      <c r="D35" s="26">
        <f>D40+D44+D48+D52+D56+D60+D64+D68+D72+D76+D80+D84+D88</f>
        <v>0</v>
      </c>
      <c r="E35" s="26">
        <f>E40+E44+E48+E52+E56+E60+E64+E68+E72+E76+E80+E84+E88</f>
        <v>0</v>
      </c>
      <c r="F35" s="27">
        <f>F40+F44+F48+F52+F56+F60+F64+F68+F72+F76+F80+F84+F88</f>
        <v>0</v>
      </c>
      <c r="G35" s="41"/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f>C38+D38+E38+F38</f>
        <v>4.760315</v>
      </c>
      <c r="C38" s="18">
        <v>0</v>
      </c>
      <c r="D38" s="18">
        <v>0</v>
      </c>
      <c r="E38" s="18">
        <v>3.477666</v>
      </c>
      <c r="F38" s="19">
        <v>1.2826490000000002</v>
      </c>
      <c r="G38" s="41"/>
      <c r="H38" s="41"/>
      <c r="I38" s="41"/>
    </row>
    <row r="39" spans="1:9" ht="12.75">
      <c r="A39" s="37" t="s">
        <v>11</v>
      </c>
      <c r="B39" s="21">
        <f>C39+D39+E39+F39</f>
        <v>2.046023</v>
      </c>
      <c r="C39" s="22">
        <v>0</v>
      </c>
      <c r="D39" s="22">
        <v>0</v>
      </c>
      <c r="E39" s="22">
        <v>0.047388</v>
      </c>
      <c r="F39" s="23">
        <v>1.998635</v>
      </c>
      <c r="G39" s="41"/>
      <c r="H39" s="41"/>
      <c r="I39" s="41"/>
    </row>
    <row r="40" spans="1:9" ht="13.5" thickBot="1">
      <c r="A40" s="38" t="s">
        <v>13</v>
      </c>
      <c r="B40" s="25">
        <v>0.804646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f>C42+D42+E42+F42</f>
        <v>9.427837</v>
      </c>
      <c r="C42" s="18">
        <v>0</v>
      </c>
      <c r="D42" s="18">
        <v>0</v>
      </c>
      <c r="E42" s="18">
        <v>4.252524</v>
      </c>
      <c r="F42" s="19">
        <v>5.175312999999999</v>
      </c>
      <c r="G42" s="41"/>
      <c r="H42" s="41"/>
      <c r="I42" s="41"/>
    </row>
    <row r="43" spans="1:9" ht="12.75">
      <c r="A43" s="37" t="s">
        <v>11</v>
      </c>
      <c r="B43" s="21">
        <f>C43+D43+E43+F43</f>
        <v>6.883126000000001</v>
      </c>
      <c r="C43" s="22">
        <v>0</v>
      </c>
      <c r="D43" s="22">
        <v>0</v>
      </c>
      <c r="E43" s="22">
        <v>0.7321960000000001</v>
      </c>
      <c r="F43" s="23">
        <v>6.150930000000001</v>
      </c>
      <c r="G43" s="41"/>
      <c r="H43" s="41"/>
      <c r="I43" s="41"/>
    </row>
    <row r="44" spans="1:9" ht="13.5" thickBot="1">
      <c r="A44" s="38" t="s">
        <v>13</v>
      </c>
      <c r="B44" s="25">
        <v>2.679905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f>C46+D46+E46+F46</f>
        <v>3.677074</v>
      </c>
      <c r="C46" s="18">
        <v>0</v>
      </c>
      <c r="D46" s="18">
        <v>0</v>
      </c>
      <c r="E46" s="18">
        <v>0.8906879999999999</v>
      </c>
      <c r="F46" s="19">
        <v>2.7863860000000003</v>
      </c>
      <c r="G46" s="41"/>
      <c r="H46" s="41"/>
      <c r="I46" s="41"/>
    </row>
    <row r="47" spans="1:9" ht="12.75">
      <c r="A47" s="37" t="s">
        <v>11</v>
      </c>
      <c r="B47" s="21">
        <f>C47+D47+E47+F47</f>
        <v>3.9784600000000006</v>
      </c>
      <c r="C47" s="22">
        <v>0</v>
      </c>
      <c r="D47" s="22">
        <v>0</v>
      </c>
      <c r="E47" s="22">
        <v>0</v>
      </c>
      <c r="F47" s="23">
        <v>3.9784600000000006</v>
      </c>
      <c r="G47" s="41"/>
      <c r="H47" s="41"/>
      <c r="I47" s="41"/>
    </row>
    <row r="48" spans="1:9" ht="13.5" thickBot="1">
      <c r="A48" s="38" t="s">
        <v>13</v>
      </c>
      <c r="B48" s="25">
        <v>3.594461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f>C50+D50+E50+F50</f>
        <v>5.981166999999999</v>
      </c>
      <c r="C50" s="18">
        <v>0</v>
      </c>
      <c r="D50" s="18">
        <v>0.002604</v>
      </c>
      <c r="E50" s="18">
        <v>3.220988</v>
      </c>
      <c r="F50" s="19">
        <v>2.7575749999999997</v>
      </c>
      <c r="G50" s="41"/>
      <c r="H50" s="41"/>
      <c r="I50" s="41"/>
    </row>
    <row r="51" spans="1:9" ht="12.75">
      <c r="A51" s="37" t="s">
        <v>11</v>
      </c>
      <c r="B51" s="21">
        <f>C51+D51+E51+F51</f>
        <v>7.449356</v>
      </c>
      <c r="C51" s="22">
        <v>0</v>
      </c>
      <c r="D51" s="22">
        <v>0</v>
      </c>
      <c r="E51" s="22">
        <v>0</v>
      </c>
      <c r="F51" s="23">
        <v>7.449356</v>
      </c>
      <c r="G51" s="41"/>
      <c r="H51" s="41"/>
      <c r="I51" s="41"/>
    </row>
    <row r="52" spans="1:9" ht="13.5" thickBot="1">
      <c r="A52" s="38" t="s">
        <v>13</v>
      </c>
      <c r="B52" s="25">
        <v>6.277023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f>C54+D54+E54+F54</f>
        <v>5.748125</v>
      </c>
      <c r="C54" s="18">
        <v>0</v>
      </c>
      <c r="D54" s="18">
        <v>0</v>
      </c>
      <c r="E54" s="18">
        <v>4.568489</v>
      </c>
      <c r="F54" s="19">
        <v>1.179636</v>
      </c>
      <c r="G54" s="41"/>
      <c r="H54" s="41"/>
      <c r="I54" s="41"/>
    </row>
    <row r="55" spans="1:9" ht="12.75">
      <c r="A55" s="37" t="s">
        <v>11</v>
      </c>
      <c r="B55" s="21">
        <f>C55+D55+E55+F55</f>
        <v>4.505009</v>
      </c>
      <c r="C55" s="22">
        <v>0</v>
      </c>
      <c r="D55" s="22">
        <v>0</v>
      </c>
      <c r="E55" s="22">
        <v>0.505925</v>
      </c>
      <c r="F55" s="23">
        <v>3.9990840000000003</v>
      </c>
      <c r="G55" s="41"/>
      <c r="H55" s="41"/>
      <c r="I55" s="41"/>
    </row>
    <row r="56" spans="1:9" ht="13.5" thickBot="1">
      <c r="A56" s="38" t="s">
        <v>13</v>
      </c>
      <c r="B56" s="25">
        <v>1.244155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f>C58+D58+E58+F58</f>
        <v>14.573038</v>
      </c>
      <c r="C58" s="18">
        <v>0</v>
      </c>
      <c r="D58" s="18">
        <v>0</v>
      </c>
      <c r="E58" s="18">
        <v>11.854369</v>
      </c>
      <c r="F58" s="19">
        <v>2.718669</v>
      </c>
      <c r="G58" s="41"/>
      <c r="H58" s="41"/>
      <c r="I58" s="41"/>
    </row>
    <row r="59" spans="1:9" ht="12.75">
      <c r="A59" s="37" t="s">
        <v>11</v>
      </c>
      <c r="B59" s="21">
        <f>C59+D59+E59+F59</f>
        <v>12.962584000000001</v>
      </c>
      <c r="C59" s="22">
        <v>0</v>
      </c>
      <c r="D59" s="22">
        <v>0</v>
      </c>
      <c r="E59" s="22">
        <v>0.884873</v>
      </c>
      <c r="F59" s="23">
        <v>12.077711</v>
      </c>
      <c r="G59" s="41"/>
      <c r="H59" s="41"/>
      <c r="I59" s="41"/>
    </row>
    <row r="60" spans="1:9" ht="13.5" thickBot="1">
      <c r="A60" s="38" t="s">
        <v>13</v>
      </c>
      <c r="B60" s="25">
        <v>5.9487060000000005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f>C62+D62+E62+F62</f>
        <v>4.409563</v>
      </c>
      <c r="C62" s="18">
        <v>0</v>
      </c>
      <c r="D62" s="18">
        <v>0</v>
      </c>
      <c r="E62" s="18">
        <v>2.475544</v>
      </c>
      <c r="F62" s="19">
        <v>1.9340190000000002</v>
      </c>
      <c r="G62" s="41"/>
      <c r="H62" s="41"/>
      <c r="I62" s="41"/>
    </row>
    <row r="63" spans="1:9" ht="12.75">
      <c r="A63" s="37" t="s">
        <v>11</v>
      </c>
      <c r="B63" s="21">
        <f>C63+D63+E63+F63</f>
        <v>4.573971000000001</v>
      </c>
      <c r="C63" s="22">
        <v>0</v>
      </c>
      <c r="D63" s="22">
        <v>0</v>
      </c>
      <c r="E63" s="22">
        <v>0.149954</v>
      </c>
      <c r="F63" s="23">
        <v>4.424017000000001</v>
      </c>
      <c r="G63" s="41"/>
      <c r="H63" s="41"/>
      <c r="I63" s="41"/>
    </row>
    <row r="64" spans="1:9" ht="13.5" thickBot="1">
      <c r="A64" s="38" t="s">
        <v>13</v>
      </c>
      <c r="B64" s="25">
        <v>2.439334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f>C66+D66+E66+F66</f>
        <v>13.467365</v>
      </c>
      <c r="C66" s="18">
        <v>0</v>
      </c>
      <c r="D66" s="18">
        <v>0</v>
      </c>
      <c r="E66" s="18">
        <v>11.339801999999999</v>
      </c>
      <c r="F66" s="19">
        <v>2.127563</v>
      </c>
      <c r="G66" s="41"/>
      <c r="H66" s="41"/>
      <c r="I66" s="41"/>
    </row>
    <row r="67" spans="1:9" ht="12.75">
      <c r="A67" s="37" t="s">
        <v>11</v>
      </c>
      <c r="B67" s="21">
        <f>C67+D67+E67+F67</f>
        <v>11.695863999999998</v>
      </c>
      <c r="C67" s="22">
        <v>0</v>
      </c>
      <c r="D67" s="22">
        <v>0</v>
      </c>
      <c r="E67" s="22">
        <v>0.6334050000000001</v>
      </c>
      <c r="F67" s="23">
        <v>11.062458999999999</v>
      </c>
      <c r="G67" s="41"/>
      <c r="H67" s="41"/>
      <c r="I67" s="41"/>
    </row>
    <row r="68" spans="1:9" ht="13.5" thickBot="1">
      <c r="A68" s="38" t="s">
        <v>13</v>
      </c>
      <c r="B68" s="25">
        <v>4.819392000000001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f>C70+D70+E70+F70</f>
        <v>8.070572</v>
      </c>
      <c r="C70" s="18">
        <v>0</v>
      </c>
      <c r="D70" s="18">
        <v>0</v>
      </c>
      <c r="E70" s="18">
        <v>7.187847</v>
      </c>
      <c r="F70" s="19">
        <v>0.8827250000000001</v>
      </c>
      <c r="G70" s="41"/>
      <c r="H70" s="41"/>
      <c r="I70" s="41"/>
    </row>
    <row r="71" spans="1:9" ht="12.75">
      <c r="A71" s="37" t="s">
        <v>11</v>
      </c>
      <c r="B71" s="21">
        <f>C71+D71+E71+F71</f>
        <v>5.559365000000001</v>
      </c>
      <c r="C71" s="22">
        <v>0</v>
      </c>
      <c r="D71" s="22">
        <v>0</v>
      </c>
      <c r="E71" s="22">
        <v>0.323794</v>
      </c>
      <c r="F71" s="23">
        <v>5.235571</v>
      </c>
      <c r="G71" s="41"/>
      <c r="H71" s="41"/>
      <c r="I71" s="41"/>
    </row>
    <row r="72" spans="1:9" ht="13.5" thickBot="1">
      <c r="A72" s="38" t="s">
        <v>13</v>
      </c>
      <c r="B72" s="25">
        <v>3.254649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f>C74+D74+E74+F74</f>
        <v>7.321479</v>
      </c>
      <c r="C74" s="18">
        <v>0</v>
      </c>
      <c r="D74" s="18">
        <v>0</v>
      </c>
      <c r="E74" s="18">
        <v>4.453572</v>
      </c>
      <c r="F74" s="19">
        <v>2.8679069999999998</v>
      </c>
      <c r="G74" s="41"/>
      <c r="H74" s="41"/>
      <c r="I74" s="41"/>
    </row>
    <row r="75" spans="1:9" ht="12.75">
      <c r="A75" s="37" t="s">
        <v>11</v>
      </c>
      <c r="B75" s="21">
        <f>C75+D75+E75+F75</f>
        <v>6.2360050000000005</v>
      </c>
      <c r="C75" s="22">
        <v>0</v>
      </c>
      <c r="D75" s="22">
        <v>0</v>
      </c>
      <c r="E75" s="22">
        <v>0.126485</v>
      </c>
      <c r="F75" s="23">
        <v>6.109520000000001</v>
      </c>
      <c r="G75" s="41"/>
      <c r="H75" s="41"/>
      <c r="I75" s="41"/>
    </row>
    <row r="76" spans="1:9" ht="13.5" thickBot="1">
      <c r="A76" s="38" t="s">
        <v>13</v>
      </c>
      <c r="B76" s="25">
        <v>2.738557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f>C78+D78+E78+F78</f>
        <v>6.849830000000002</v>
      </c>
      <c r="C78" s="18">
        <v>0.005232</v>
      </c>
      <c r="D78" s="18">
        <v>0</v>
      </c>
      <c r="E78" s="18">
        <v>5.4176090000000015</v>
      </c>
      <c r="F78" s="19">
        <v>1.4269889999999998</v>
      </c>
      <c r="G78" s="41"/>
      <c r="H78" s="41"/>
      <c r="I78" s="41"/>
    </row>
    <row r="79" spans="1:9" ht="12.75">
      <c r="A79" s="37" t="s">
        <v>11</v>
      </c>
      <c r="B79" s="21">
        <f>C79+D79+E79+F79</f>
        <v>4.975424</v>
      </c>
      <c r="C79" s="22">
        <v>0</v>
      </c>
      <c r="D79" s="22">
        <v>0</v>
      </c>
      <c r="E79" s="22">
        <v>0.590915</v>
      </c>
      <c r="F79" s="23">
        <v>4.384509</v>
      </c>
      <c r="G79" s="41"/>
      <c r="H79" s="41"/>
      <c r="I79" s="41"/>
    </row>
    <row r="80" spans="1:9" ht="13.5" thickBot="1">
      <c r="A80" s="38" t="s">
        <v>13</v>
      </c>
      <c r="B80" s="25">
        <v>0.231384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f>C82+D82+E82+F82</f>
        <v>3.5213959999999997</v>
      </c>
      <c r="C82" s="18">
        <v>0</v>
      </c>
      <c r="D82" s="18">
        <v>0</v>
      </c>
      <c r="E82" s="18">
        <v>0.009472</v>
      </c>
      <c r="F82" s="19">
        <v>3.5119239999999996</v>
      </c>
      <c r="G82" s="41"/>
      <c r="H82" s="41"/>
      <c r="I82" s="41"/>
    </row>
    <row r="83" spans="1:9" ht="12.75">
      <c r="A83" s="37" t="s">
        <v>11</v>
      </c>
      <c r="B83" s="21">
        <f>C83+D83+E83+F83</f>
        <v>3.145815</v>
      </c>
      <c r="C83" s="22">
        <v>0</v>
      </c>
      <c r="D83" s="22">
        <v>0</v>
      </c>
      <c r="E83" s="22">
        <v>0</v>
      </c>
      <c r="F83" s="23">
        <v>3.145815</v>
      </c>
      <c r="G83" s="41"/>
      <c r="H83" s="41"/>
      <c r="I83" s="41"/>
    </row>
    <row r="84" spans="1:9" ht="13.5" thickBot="1">
      <c r="A84" s="38" t="s">
        <v>13</v>
      </c>
      <c r="B84" s="25">
        <v>0.90066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f>C86+D86+E86+F86</f>
        <v>5.689766</v>
      </c>
      <c r="C86" s="18">
        <v>0</v>
      </c>
      <c r="D86" s="18">
        <v>0</v>
      </c>
      <c r="E86" s="18">
        <v>3.3195119999999996</v>
      </c>
      <c r="F86" s="19">
        <v>2.370254</v>
      </c>
      <c r="G86" s="41"/>
      <c r="H86" s="41"/>
      <c r="I86" s="41"/>
    </row>
    <row r="87" spans="1:9" ht="12.75">
      <c r="A87" s="37" t="s">
        <v>11</v>
      </c>
      <c r="B87" s="21">
        <f>C87+D87+E87+F87</f>
        <v>4.840151</v>
      </c>
      <c r="C87" s="22">
        <v>0</v>
      </c>
      <c r="D87" s="22">
        <v>0</v>
      </c>
      <c r="E87" s="22">
        <v>0.493653</v>
      </c>
      <c r="F87" s="23">
        <v>4.3464979999999995</v>
      </c>
      <c r="G87" s="41"/>
      <c r="H87" s="41"/>
      <c r="I87" s="41"/>
    </row>
    <row r="88" spans="1:9" ht="13.5" thickBot="1">
      <c r="A88" s="38" t="s">
        <v>13</v>
      </c>
      <c r="B88" s="25">
        <v>1.4127239999999999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60"/>
      <c r="B89" s="61"/>
      <c r="C89" s="61"/>
      <c r="D89" s="61"/>
      <c r="E89" s="61"/>
      <c r="F89" s="61"/>
      <c r="G89" s="41"/>
      <c r="H89" s="41"/>
      <c r="I89" s="41"/>
    </row>
    <row r="90" spans="1:9" ht="16.5" thickBot="1">
      <c r="A90" s="32" t="s">
        <v>41</v>
      </c>
      <c r="B90" s="14"/>
      <c r="C90" s="15"/>
      <c r="D90" s="15"/>
      <c r="E90" s="15"/>
      <c r="F90" s="57"/>
      <c r="G90" s="41"/>
      <c r="H90" s="41"/>
      <c r="I90" s="41"/>
    </row>
    <row r="91" spans="1:9" ht="12.75">
      <c r="A91" s="58" t="s">
        <v>12</v>
      </c>
      <c r="B91" s="17">
        <f>B96+B104+B108+B112+B116+B100</f>
        <v>4.365813999999999</v>
      </c>
      <c r="C91" s="18">
        <f>C96+C104+C108+C112+C116+C100</f>
        <v>0</v>
      </c>
      <c r="D91" s="18">
        <f>D96+D104+D108+D112+D116+D100</f>
        <v>0</v>
      </c>
      <c r="E91" s="18">
        <f>E96+E104+E108+E112+E116+E100</f>
        <v>0.368742</v>
      </c>
      <c r="F91" s="19">
        <f>F96+F104+F108+F112+F116+F100</f>
        <v>3.9970719999999997</v>
      </c>
      <c r="G91" s="41"/>
      <c r="H91" s="41"/>
      <c r="I91" s="41"/>
    </row>
    <row r="92" spans="1:9" ht="12.75">
      <c r="A92" s="58" t="s">
        <v>11</v>
      </c>
      <c r="B92" s="21">
        <f aca="true" t="shared" si="1" ref="B92:F93">B97+B105+B109+B113+B117+B101</f>
        <v>3.977638</v>
      </c>
      <c r="C92" s="22">
        <f t="shared" si="1"/>
        <v>0</v>
      </c>
      <c r="D92" s="22">
        <f t="shared" si="1"/>
        <v>0</v>
      </c>
      <c r="E92" s="22">
        <f t="shared" si="1"/>
        <v>0</v>
      </c>
      <c r="F92" s="23">
        <f t="shared" si="1"/>
        <v>3.977638</v>
      </c>
      <c r="G92" s="41"/>
      <c r="H92" s="41"/>
      <c r="I92" s="41"/>
    </row>
    <row r="93" spans="1:9" ht="13.5" thickBot="1">
      <c r="A93" s="59" t="s">
        <v>13</v>
      </c>
      <c r="B93" s="25">
        <f t="shared" si="1"/>
        <v>2.534867</v>
      </c>
      <c r="C93" s="26">
        <f t="shared" si="1"/>
        <v>0</v>
      </c>
      <c r="D93" s="26">
        <f t="shared" si="1"/>
        <v>0</v>
      </c>
      <c r="E93" s="26">
        <f t="shared" si="1"/>
        <v>0</v>
      </c>
      <c r="F93" s="27">
        <f t="shared" si="1"/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f>C96+D96+E96+F96</f>
        <v>0.027219000000000007</v>
      </c>
      <c r="C96" s="18"/>
      <c r="D96" s="18"/>
      <c r="E96" s="18">
        <v>0</v>
      </c>
      <c r="F96" s="19">
        <v>0.027219000000000007</v>
      </c>
      <c r="G96" s="41"/>
      <c r="H96" s="41"/>
      <c r="I96" s="41"/>
    </row>
    <row r="97" spans="1:9" ht="12.75">
      <c r="A97" s="37" t="s">
        <v>11</v>
      </c>
      <c r="B97" s="21">
        <f>C97+D97+E97+F97</f>
        <v>0.073281</v>
      </c>
      <c r="C97" s="22"/>
      <c r="D97" s="22"/>
      <c r="E97" s="22">
        <v>0</v>
      </c>
      <c r="F97" s="23">
        <v>0.073281</v>
      </c>
      <c r="G97" s="41"/>
      <c r="H97" s="41"/>
      <c r="I97" s="41"/>
    </row>
    <row r="98" spans="1:9" ht="13.5" thickBot="1">
      <c r="A98" s="38" t="s">
        <v>13</v>
      </c>
      <c r="B98" s="25">
        <v>0.00247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f>C100+D100+E100+F100</f>
        <v>0.082242</v>
      </c>
      <c r="C100" s="18"/>
      <c r="D100" s="18"/>
      <c r="E100" s="18">
        <v>0</v>
      </c>
      <c r="F100" s="19">
        <v>0.082242</v>
      </c>
      <c r="G100" s="41"/>
      <c r="H100" s="41"/>
      <c r="I100" s="41"/>
    </row>
    <row r="101" spans="1:9" ht="12.75">
      <c r="A101" s="37" t="s">
        <v>11</v>
      </c>
      <c r="B101" s="21">
        <f>C101+D101+E101+F101</f>
        <v>0.113304</v>
      </c>
      <c r="C101" s="22"/>
      <c r="D101" s="22"/>
      <c r="E101" s="22">
        <v>0</v>
      </c>
      <c r="F101" s="23">
        <v>0.113304</v>
      </c>
      <c r="G101" s="41"/>
      <c r="H101" s="41"/>
      <c r="I101" s="41"/>
    </row>
    <row r="102" spans="1:9" ht="13.5" thickBot="1">
      <c r="A102" s="38" t="s">
        <v>13</v>
      </c>
      <c r="B102" s="25">
        <v>0.074027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f>C104+D104+E104+F104</f>
        <v>0.076796</v>
      </c>
      <c r="C104" s="18"/>
      <c r="D104" s="18"/>
      <c r="E104" s="18">
        <v>0</v>
      </c>
      <c r="F104" s="19">
        <v>0.076796</v>
      </c>
      <c r="G104" s="41"/>
      <c r="H104" s="41"/>
      <c r="I104" s="41"/>
    </row>
    <row r="105" spans="1:9" ht="12.75">
      <c r="A105" s="37" t="s">
        <v>11</v>
      </c>
      <c r="B105" s="21">
        <f>C105+D105+E105+F105</f>
        <v>0.088149</v>
      </c>
      <c r="C105" s="22"/>
      <c r="D105" s="22"/>
      <c r="E105" s="22">
        <v>0</v>
      </c>
      <c r="F105" s="23">
        <v>0.088149</v>
      </c>
      <c r="G105" s="41"/>
      <c r="H105" s="41"/>
      <c r="I105" s="41"/>
    </row>
    <row r="106" spans="1:9" ht="13.5" thickBot="1">
      <c r="A106" s="38" t="s">
        <v>13</v>
      </c>
      <c r="B106" s="25">
        <v>0.05425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f>C108+D108+E108+F108</f>
        <v>0.14582900000000001</v>
      </c>
      <c r="C108" s="18"/>
      <c r="D108" s="18"/>
      <c r="E108" s="18">
        <v>0</v>
      </c>
      <c r="F108" s="19">
        <v>0.14582900000000001</v>
      </c>
      <c r="G108" s="41"/>
      <c r="H108" s="41"/>
      <c r="I108" s="41"/>
    </row>
    <row r="109" spans="1:9" ht="12.75">
      <c r="A109" s="37" t="s">
        <v>11</v>
      </c>
      <c r="B109" s="21">
        <f>C109+D109+E109+F109</f>
        <v>0.118345</v>
      </c>
      <c r="C109" s="22"/>
      <c r="D109" s="22"/>
      <c r="E109" s="22">
        <v>0</v>
      </c>
      <c r="F109" s="23">
        <v>0.118345</v>
      </c>
      <c r="G109" s="41"/>
      <c r="H109" s="41"/>
      <c r="I109" s="41"/>
    </row>
    <row r="110" spans="1:9" ht="13.5" thickBot="1">
      <c r="A110" s="38" t="s">
        <v>13</v>
      </c>
      <c r="B110" s="25">
        <v>0.051732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f>C112+D112+E112+F112</f>
        <v>0.5323180000000001</v>
      </c>
      <c r="C112" s="18"/>
      <c r="D112" s="18"/>
      <c r="E112" s="18">
        <v>0</v>
      </c>
      <c r="F112" s="19">
        <v>0.5323180000000001</v>
      </c>
      <c r="G112" s="41"/>
      <c r="H112" s="41"/>
      <c r="I112" s="41"/>
    </row>
    <row r="113" spans="1:9" ht="12.75">
      <c r="A113" s="37" t="s">
        <v>11</v>
      </c>
      <c r="B113" s="21">
        <f>C113+D113+E113+F113</f>
        <v>1.095678</v>
      </c>
      <c r="C113" s="22"/>
      <c r="D113" s="22"/>
      <c r="E113" s="22">
        <v>0</v>
      </c>
      <c r="F113" s="23">
        <v>1.095678</v>
      </c>
      <c r="G113" s="41"/>
      <c r="H113" s="41"/>
      <c r="I113" s="41"/>
    </row>
    <row r="114" spans="1:9" ht="13.5" thickBot="1">
      <c r="A114" s="38" t="s">
        <v>13</v>
      </c>
      <c r="B114" s="25">
        <v>0.239314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f>C116+D116+E116+F116</f>
        <v>3.50141</v>
      </c>
      <c r="C116" s="18"/>
      <c r="D116" s="18"/>
      <c r="E116" s="18">
        <v>0.368742</v>
      </c>
      <c r="F116" s="19">
        <v>3.132668</v>
      </c>
      <c r="G116" s="41"/>
      <c r="H116" s="41"/>
      <c r="I116" s="41"/>
    </row>
    <row r="117" spans="1:9" ht="12.75">
      <c r="A117" s="37" t="s">
        <v>11</v>
      </c>
      <c r="B117" s="21">
        <f>C117+D117+E117+F117</f>
        <v>2.488881</v>
      </c>
      <c r="C117" s="22"/>
      <c r="D117" s="22"/>
      <c r="E117" s="22">
        <v>0</v>
      </c>
      <c r="F117" s="23">
        <v>2.488881</v>
      </c>
      <c r="G117" s="41"/>
      <c r="H117" s="41"/>
      <c r="I117" s="41"/>
    </row>
    <row r="118" spans="1:9" ht="13.5" thickBot="1">
      <c r="A118" s="38" t="s">
        <v>13</v>
      </c>
      <c r="B118" s="25">
        <v>2.113074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5">
    <mergeCell ref="A2:F2"/>
    <mergeCell ref="A3:F3"/>
    <mergeCell ref="A4:F4"/>
    <mergeCell ref="B6:F6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0" t="s">
        <v>32</v>
      </c>
      <c r="B1" s="50"/>
      <c r="C1" s="50"/>
      <c r="D1" s="50"/>
      <c r="E1" s="50"/>
      <c r="F1" s="50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44" t="s">
        <v>33</v>
      </c>
      <c r="B2" s="44"/>
      <c r="C2" s="44"/>
      <c r="D2" s="44"/>
      <c r="E2" s="44"/>
      <c r="F2" s="44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46" t="s">
        <v>37</v>
      </c>
      <c r="B3" s="46"/>
      <c r="C3" s="46"/>
      <c r="D3" s="46"/>
      <c r="E3" s="46"/>
      <c r="F3" s="46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51" t="s">
        <v>4</v>
      </c>
      <c r="C5" s="52"/>
      <c r="D5" s="52"/>
      <c r="E5" s="52"/>
      <c r="F5" s="53"/>
    </row>
    <row r="6" spans="1:10" ht="16.5" thickBot="1">
      <c r="A6" s="42" t="s">
        <v>35</v>
      </c>
      <c r="B6" s="54">
        <v>244.65261700000002</v>
      </c>
      <c r="C6" s="54"/>
      <c r="D6" s="54"/>
      <c r="E6" s="54"/>
      <c r="F6" s="54"/>
      <c r="H6" s="39">
        <f>B6-G6</f>
        <v>244.65261700000002</v>
      </c>
      <c r="I6" s="40">
        <v>226.434505</v>
      </c>
      <c r="J6" s="40">
        <f>H6-I6</f>
        <v>18.21811200000002</v>
      </c>
    </row>
    <row r="7" spans="1:7" ht="16.5" thickBot="1">
      <c r="A7" s="42" t="s">
        <v>36</v>
      </c>
      <c r="B7" s="54">
        <v>108.04946000000001</v>
      </c>
      <c r="C7" s="54"/>
      <c r="D7" s="54"/>
      <c r="E7" s="54"/>
      <c r="F7" s="54"/>
      <c r="G7" s="31"/>
    </row>
    <row r="8" spans="3:6" ht="12.75">
      <c r="C8" s="31"/>
      <c r="D8" s="31"/>
      <c r="E8" s="31"/>
      <c r="F8" s="31"/>
    </row>
    <row r="9" ht="12.75">
      <c r="C9" s="43"/>
    </row>
    <row r="14" ht="12.75">
      <c r="D14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2010-11-16T07:58:17Z</dcterms:created>
  <dcterms:modified xsi:type="dcterms:W3CDTF">2011-04-19T09:51:00Z</dcterms:modified>
  <cp:category/>
  <cp:version/>
  <cp:contentType/>
  <cp:contentStatus/>
</cp:coreProperties>
</file>