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2805" yWindow="600" windowWidth="13395" windowHeight="11610" tabRatio="877" firstSheet="2" activeTab="2"/>
  </bookViews>
  <sheets>
    <sheet name="Титульная" sheetId="1" state="hidden" r:id="rId1"/>
    <sheet name="пароль" sheetId="2" state="hidden" r:id="rId2"/>
    <sheet name="Потери РР" sheetId="3" r:id="rId3"/>
    <sheet name="Потери РР (6500-7000)" sheetId="4" state="hidden" r:id="rId4"/>
    <sheet name="Потери ОР" sheetId="5" r:id="rId5"/>
    <sheet name="ДКП ОР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dat1" localSheetId="2">#REF!</definedName>
    <definedName name="____dat1" localSheetId="3">#REF!</definedName>
    <definedName name="____dat1">#REF!</definedName>
    <definedName name="____dat10" localSheetId="2">#REF!</definedName>
    <definedName name="____dat10" localSheetId="3">#REF!</definedName>
    <definedName name="____dat10">#REF!</definedName>
    <definedName name="____dat11" localSheetId="2">#REF!</definedName>
    <definedName name="____dat11" localSheetId="3">#REF!</definedName>
    <definedName name="____dat11">#REF!</definedName>
    <definedName name="____dat12" localSheetId="2">#REF!</definedName>
    <definedName name="____dat12" localSheetId="3">#REF!</definedName>
    <definedName name="____dat12">#REF!</definedName>
    <definedName name="____dat13" localSheetId="2">#REF!</definedName>
    <definedName name="____dat13" localSheetId="3">#REF!</definedName>
    <definedName name="____dat13">#REF!</definedName>
    <definedName name="____dat14" localSheetId="2">#REF!</definedName>
    <definedName name="____dat14" localSheetId="3">#REF!</definedName>
    <definedName name="____dat14">#REF!</definedName>
    <definedName name="____dat15" localSheetId="2">#REF!</definedName>
    <definedName name="____dat15" localSheetId="3">#REF!</definedName>
    <definedName name="____dat15">#REF!</definedName>
    <definedName name="____dat16" localSheetId="2">#REF!</definedName>
    <definedName name="____dat16" localSheetId="3">#REF!</definedName>
    <definedName name="____dat16">#REF!</definedName>
    <definedName name="____dat17" localSheetId="2">#REF!</definedName>
    <definedName name="____dat17" localSheetId="3">#REF!</definedName>
    <definedName name="____dat17">#REF!</definedName>
    <definedName name="____dat18" localSheetId="2">#REF!</definedName>
    <definedName name="____dat18" localSheetId="3">#REF!</definedName>
    <definedName name="____dat18">#REF!</definedName>
    <definedName name="____dat19" localSheetId="2">#REF!</definedName>
    <definedName name="____dat19" localSheetId="3">#REF!</definedName>
    <definedName name="____dat19">#REF!</definedName>
    <definedName name="____dat2" localSheetId="2">#REF!</definedName>
    <definedName name="____dat2" localSheetId="3">#REF!</definedName>
    <definedName name="____dat2">#REF!</definedName>
    <definedName name="____dat20" localSheetId="2">#REF!</definedName>
    <definedName name="____dat20" localSheetId="3">#REF!</definedName>
    <definedName name="____dat20">#REF!</definedName>
    <definedName name="____dat21" localSheetId="2">#REF!</definedName>
    <definedName name="____dat21" localSheetId="3">#REF!</definedName>
    <definedName name="____dat21">#REF!</definedName>
    <definedName name="____dat22" localSheetId="2">#REF!</definedName>
    <definedName name="____dat22" localSheetId="3">#REF!</definedName>
    <definedName name="____dat22">#REF!</definedName>
    <definedName name="____dat23" localSheetId="2">#REF!</definedName>
    <definedName name="____dat23" localSheetId="3">#REF!</definedName>
    <definedName name="____dat23">#REF!</definedName>
    <definedName name="____dat24" localSheetId="2">#REF!</definedName>
    <definedName name="____dat24" localSheetId="3">#REF!</definedName>
    <definedName name="____dat24">#REF!</definedName>
    <definedName name="____dat3" localSheetId="2">#REF!</definedName>
    <definedName name="____dat3" localSheetId="3">#REF!</definedName>
    <definedName name="____dat3">#REF!</definedName>
    <definedName name="____dat4" localSheetId="2">#REF!</definedName>
    <definedName name="____dat4" localSheetId="3">#REF!</definedName>
    <definedName name="____dat4">#REF!</definedName>
    <definedName name="____dat5" localSheetId="2">#REF!</definedName>
    <definedName name="____dat5" localSheetId="3">#REF!</definedName>
    <definedName name="____dat5">#REF!</definedName>
    <definedName name="____dat6" localSheetId="2">#REF!</definedName>
    <definedName name="____dat6" localSheetId="3">#REF!</definedName>
    <definedName name="____dat6">#REF!</definedName>
    <definedName name="____dat7" localSheetId="2">#REF!</definedName>
    <definedName name="____dat7" localSheetId="3">#REF!</definedName>
    <definedName name="____dat7">#REF!</definedName>
    <definedName name="____dat8" localSheetId="2">#REF!</definedName>
    <definedName name="____dat8" localSheetId="3">#REF!</definedName>
    <definedName name="____dat8">#REF!</definedName>
    <definedName name="____dat9" localSheetId="2">#REF!</definedName>
    <definedName name="____dat9" localSheetId="3">#REF!</definedName>
    <definedName name="____dat9">#REF!</definedName>
    <definedName name="___dat1" localSheetId="2">#REF!</definedName>
    <definedName name="___dat1" localSheetId="3">#REF!</definedName>
    <definedName name="___dat1">#REF!</definedName>
    <definedName name="___dat10" localSheetId="2">#REF!</definedName>
    <definedName name="___dat10" localSheetId="3">#REF!</definedName>
    <definedName name="___dat10">#REF!</definedName>
    <definedName name="___dat11" localSheetId="2">#REF!</definedName>
    <definedName name="___dat11" localSheetId="3">#REF!</definedName>
    <definedName name="___dat11">#REF!</definedName>
    <definedName name="___dat12" localSheetId="2">#REF!</definedName>
    <definedName name="___dat12" localSheetId="3">#REF!</definedName>
    <definedName name="___dat12">#REF!</definedName>
    <definedName name="___dat13" localSheetId="2">#REF!</definedName>
    <definedName name="___dat13" localSheetId="3">#REF!</definedName>
    <definedName name="___dat13">#REF!</definedName>
    <definedName name="___dat14" localSheetId="2">#REF!</definedName>
    <definedName name="___dat14" localSheetId="3">#REF!</definedName>
    <definedName name="___dat14">#REF!</definedName>
    <definedName name="___dat15" localSheetId="2">#REF!</definedName>
    <definedName name="___dat15" localSheetId="3">#REF!</definedName>
    <definedName name="___dat15">#REF!</definedName>
    <definedName name="___dat16" localSheetId="2">#REF!</definedName>
    <definedName name="___dat16" localSheetId="3">#REF!</definedName>
    <definedName name="___dat16">#REF!</definedName>
    <definedName name="___dat17" localSheetId="2">#REF!</definedName>
    <definedName name="___dat17" localSheetId="3">#REF!</definedName>
    <definedName name="___dat17">#REF!</definedName>
    <definedName name="___dat18" localSheetId="2">#REF!</definedName>
    <definedName name="___dat18" localSheetId="3">#REF!</definedName>
    <definedName name="___dat18">#REF!</definedName>
    <definedName name="___dat19" localSheetId="2">#REF!</definedName>
    <definedName name="___dat19" localSheetId="3">#REF!</definedName>
    <definedName name="___dat19">#REF!</definedName>
    <definedName name="___dat2" localSheetId="2">#REF!</definedName>
    <definedName name="___dat2" localSheetId="3">#REF!</definedName>
    <definedName name="___dat2">#REF!</definedName>
    <definedName name="___dat20" localSheetId="2">#REF!</definedName>
    <definedName name="___dat20" localSheetId="3">#REF!</definedName>
    <definedName name="___dat20">#REF!</definedName>
    <definedName name="___dat21" localSheetId="2">#REF!</definedName>
    <definedName name="___dat21" localSheetId="3">#REF!</definedName>
    <definedName name="___dat21">#REF!</definedName>
    <definedName name="___dat22" localSheetId="2">#REF!</definedName>
    <definedName name="___dat22" localSheetId="3">#REF!</definedName>
    <definedName name="___dat22">#REF!</definedName>
    <definedName name="___dat23" localSheetId="2">#REF!</definedName>
    <definedName name="___dat23" localSheetId="3">#REF!</definedName>
    <definedName name="___dat23">#REF!</definedName>
    <definedName name="___dat24" localSheetId="2">#REF!</definedName>
    <definedName name="___dat24" localSheetId="3">#REF!</definedName>
    <definedName name="___dat24">#REF!</definedName>
    <definedName name="___dat3" localSheetId="2">#REF!</definedName>
    <definedName name="___dat3" localSheetId="3">#REF!</definedName>
    <definedName name="___dat3">#REF!</definedName>
    <definedName name="___dat4" localSheetId="2">#REF!</definedName>
    <definedName name="___dat4" localSheetId="3">#REF!</definedName>
    <definedName name="___dat4">#REF!</definedName>
    <definedName name="___dat5" localSheetId="2">#REF!</definedName>
    <definedName name="___dat5" localSheetId="3">#REF!</definedName>
    <definedName name="___dat5">#REF!</definedName>
    <definedName name="___dat6" localSheetId="2">#REF!</definedName>
    <definedName name="___dat6" localSheetId="3">#REF!</definedName>
    <definedName name="___dat6">#REF!</definedName>
    <definedName name="___dat7" localSheetId="2">#REF!</definedName>
    <definedName name="___dat7" localSheetId="3">#REF!</definedName>
    <definedName name="___dat7">#REF!</definedName>
    <definedName name="___dat8" localSheetId="2">#REF!</definedName>
    <definedName name="___dat8" localSheetId="3">#REF!</definedName>
    <definedName name="___dat8">#REF!</definedName>
    <definedName name="___dat9" localSheetId="2">#REF!</definedName>
    <definedName name="___dat9" localSheetId="3">#REF!</definedName>
    <definedName name="___dat9">#REF!</definedName>
    <definedName name="__dat1" localSheetId="2">#REF!</definedName>
    <definedName name="__dat1" localSheetId="3">#REF!</definedName>
    <definedName name="__dat1">#REF!</definedName>
    <definedName name="__dat10" localSheetId="2">#REF!</definedName>
    <definedName name="__dat10" localSheetId="3">#REF!</definedName>
    <definedName name="__dat10">#REF!</definedName>
    <definedName name="__dat11" localSheetId="2">#REF!</definedName>
    <definedName name="__dat11" localSheetId="3">#REF!</definedName>
    <definedName name="__dat11">#REF!</definedName>
    <definedName name="__dat12" localSheetId="2">#REF!</definedName>
    <definedName name="__dat12" localSheetId="3">#REF!</definedName>
    <definedName name="__dat12">#REF!</definedName>
    <definedName name="__dat13" localSheetId="2">#REF!</definedName>
    <definedName name="__dat13" localSheetId="3">#REF!</definedName>
    <definedName name="__dat13">#REF!</definedName>
    <definedName name="__dat14" localSheetId="2">#REF!</definedName>
    <definedName name="__dat14" localSheetId="3">#REF!</definedName>
    <definedName name="__dat14">#REF!</definedName>
    <definedName name="__dat15" localSheetId="2">#REF!</definedName>
    <definedName name="__dat15" localSheetId="3">#REF!</definedName>
    <definedName name="__dat15">#REF!</definedName>
    <definedName name="__dat16" localSheetId="2">#REF!</definedName>
    <definedName name="__dat16" localSheetId="3">#REF!</definedName>
    <definedName name="__dat16">#REF!</definedName>
    <definedName name="__dat17" localSheetId="2">#REF!</definedName>
    <definedName name="__dat17" localSheetId="3">#REF!</definedName>
    <definedName name="__dat17">#REF!</definedName>
    <definedName name="__dat18" localSheetId="2">#REF!</definedName>
    <definedName name="__dat18" localSheetId="3">#REF!</definedName>
    <definedName name="__dat18">#REF!</definedName>
    <definedName name="__dat19" localSheetId="2">#REF!</definedName>
    <definedName name="__dat19" localSheetId="3">#REF!</definedName>
    <definedName name="__dat19">#REF!</definedName>
    <definedName name="__dat2" localSheetId="2">#REF!</definedName>
    <definedName name="__dat2" localSheetId="3">#REF!</definedName>
    <definedName name="__dat2">#REF!</definedName>
    <definedName name="__dat20" localSheetId="2">#REF!</definedName>
    <definedName name="__dat20" localSheetId="3">#REF!</definedName>
    <definedName name="__dat20">#REF!</definedName>
    <definedName name="__dat21" localSheetId="2">#REF!</definedName>
    <definedName name="__dat21" localSheetId="3">#REF!</definedName>
    <definedName name="__dat21">#REF!</definedName>
    <definedName name="__dat22" localSheetId="2">#REF!</definedName>
    <definedName name="__dat22" localSheetId="3">#REF!</definedName>
    <definedName name="__dat22">#REF!</definedName>
    <definedName name="__dat23" localSheetId="2">#REF!</definedName>
    <definedName name="__dat23" localSheetId="3">#REF!</definedName>
    <definedName name="__dat23">#REF!</definedName>
    <definedName name="__dat24" localSheetId="2">#REF!</definedName>
    <definedName name="__dat24" localSheetId="3">#REF!</definedName>
    <definedName name="__dat24">#REF!</definedName>
    <definedName name="__dat3" localSheetId="2">#REF!</definedName>
    <definedName name="__dat3" localSheetId="3">#REF!</definedName>
    <definedName name="__dat3">#REF!</definedName>
    <definedName name="__dat4" localSheetId="2">#REF!</definedName>
    <definedName name="__dat4" localSheetId="3">#REF!</definedName>
    <definedName name="__dat4">#REF!</definedName>
    <definedName name="__dat5" localSheetId="2">#REF!</definedName>
    <definedName name="__dat5" localSheetId="3">#REF!</definedName>
    <definedName name="__dat5">#REF!</definedName>
    <definedName name="__dat6" localSheetId="2">#REF!</definedName>
    <definedName name="__dat6" localSheetId="3">#REF!</definedName>
    <definedName name="__dat6">#REF!</definedName>
    <definedName name="__dat7" localSheetId="2">#REF!</definedName>
    <definedName name="__dat7" localSheetId="3">#REF!</definedName>
    <definedName name="__dat7">#REF!</definedName>
    <definedName name="__dat8" localSheetId="2">#REF!</definedName>
    <definedName name="__dat8" localSheetId="3">#REF!</definedName>
    <definedName name="__dat8">#REF!</definedName>
    <definedName name="__dat9" localSheetId="2">#REF!</definedName>
    <definedName name="__dat9" localSheetId="3">#REF!</definedName>
    <definedName name="__dat9">#REF!</definedName>
    <definedName name="_dat1" localSheetId="2">#REF!</definedName>
    <definedName name="_dat1" localSheetId="3">#REF!</definedName>
    <definedName name="_dat1">#REF!</definedName>
    <definedName name="_dat10" localSheetId="2">#REF!</definedName>
    <definedName name="_dat10" localSheetId="3">#REF!</definedName>
    <definedName name="_dat10">#REF!</definedName>
    <definedName name="_dat11" localSheetId="2">#REF!</definedName>
    <definedName name="_dat11" localSheetId="3">#REF!</definedName>
    <definedName name="_dat11">#REF!</definedName>
    <definedName name="_dat12" localSheetId="2">#REF!</definedName>
    <definedName name="_dat12" localSheetId="3">#REF!</definedName>
    <definedName name="_dat12">#REF!</definedName>
    <definedName name="_dat13" localSheetId="2">#REF!</definedName>
    <definedName name="_dat13" localSheetId="3">#REF!</definedName>
    <definedName name="_dat13">#REF!</definedName>
    <definedName name="_dat14" localSheetId="2">#REF!</definedName>
    <definedName name="_dat14" localSheetId="3">#REF!</definedName>
    <definedName name="_dat14">#REF!</definedName>
    <definedName name="_dat15" localSheetId="2">#REF!</definedName>
    <definedName name="_dat15" localSheetId="3">#REF!</definedName>
    <definedName name="_dat15">#REF!</definedName>
    <definedName name="_dat16" localSheetId="2">#REF!</definedName>
    <definedName name="_dat16" localSheetId="3">#REF!</definedName>
    <definedName name="_dat16">#REF!</definedName>
    <definedName name="_dat17" localSheetId="2">#REF!</definedName>
    <definedName name="_dat17" localSheetId="3">#REF!</definedName>
    <definedName name="_dat17">#REF!</definedName>
    <definedName name="_dat18" localSheetId="2">#REF!</definedName>
    <definedName name="_dat18" localSheetId="3">#REF!</definedName>
    <definedName name="_dat18">#REF!</definedName>
    <definedName name="_dat19" localSheetId="2">#REF!</definedName>
    <definedName name="_dat19" localSheetId="3">#REF!</definedName>
    <definedName name="_dat19">#REF!</definedName>
    <definedName name="_dat2" localSheetId="2">#REF!</definedName>
    <definedName name="_dat2" localSheetId="3">#REF!</definedName>
    <definedName name="_dat2">#REF!</definedName>
    <definedName name="_dat20" localSheetId="2">#REF!</definedName>
    <definedName name="_dat20" localSheetId="3">#REF!</definedName>
    <definedName name="_dat20">#REF!</definedName>
    <definedName name="_dat21" localSheetId="2">#REF!</definedName>
    <definedName name="_dat21" localSheetId="3">#REF!</definedName>
    <definedName name="_dat21">#REF!</definedName>
    <definedName name="_dat22" localSheetId="2">#REF!</definedName>
    <definedName name="_dat22" localSheetId="3">#REF!</definedName>
    <definedName name="_dat22">#REF!</definedName>
    <definedName name="_dat23" localSheetId="2">#REF!</definedName>
    <definedName name="_dat23" localSheetId="3">#REF!</definedName>
    <definedName name="_dat23">#REF!</definedName>
    <definedName name="_dat24" localSheetId="2">#REF!</definedName>
    <definedName name="_dat24" localSheetId="3">#REF!</definedName>
    <definedName name="_dat24">#REF!</definedName>
    <definedName name="_dat3" localSheetId="2">#REF!</definedName>
    <definedName name="_dat3" localSheetId="3">#REF!</definedName>
    <definedName name="_dat3">#REF!</definedName>
    <definedName name="_dat4" localSheetId="2">#REF!</definedName>
    <definedName name="_dat4" localSheetId="3">#REF!</definedName>
    <definedName name="_dat4">#REF!</definedName>
    <definedName name="_dat5" localSheetId="2">#REF!</definedName>
    <definedName name="_dat5" localSheetId="3">#REF!</definedName>
    <definedName name="_dat5">#REF!</definedName>
    <definedName name="_dat6" localSheetId="2">#REF!</definedName>
    <definedName name="_dat6" localSheetId="3">#REF!</definedName>
    <definedName name="_dat6">#REF!</definedName>
    <definedName name="_dat7" localSheetId="2">#REF!</definedName>
    <definedName name="_dat7" localSheetId="3">#REF!</definedName>
    <definedName name="_dat7">#REF!</definedName>
    <definedName name="_dat8" localSheetId="2">#REF!</definedName>
    <definedName name="_dat8" localSheetId="3">#REF!</definedName>
    <definedName name="_dat8">#REF!</definedName>
    <definedName name="_dat9" localSheetId="2">#REF!</definedName>
    <definedName name="_dat9" localSheetId="3">#REF!</definedName>
    <definedName name="_dat9">#REF!</definedName>
    <definedName name="ALL_ORG" localSheetId="2">#REF!</definedName>
    <definedName name="ALL_ORG" localSheetId="3">#REF!</definedName>
    <definedName name="ALL_ORG">#REF!</definedName>
    <definedName name="COPY_DIAP" localSheetId="2">#REF!</definedName>
    <definedName name="COPY_DIAP" localSheetId="3">#REF!</definedName>
    <definedName name="COPY_DIAP">#REF!</definedName>
    <definedName name="DATA" localSheetId="2">#REF!</definedName>
    <definedName name="DATA" localSheetId="3">#REF!</definedName>
    <definedName name="DATA">#REF!</definedName>
    <definedName name="ForIns" localSheetId="2">'[1]Регионы'!#REF!</definedName>
    <definedName name="ForIns" localSheetId="3">'[1]Регионы'!#REF!</definedName>
    <definedName name="ForIns">'[1]Регионы'!#REF!</definedName>
    <definedName name="gtp" localSheetId="2">#REF!</definedName>
    <definedName name="gtp" localSheetId="3">#REF!</definedName>
    <definedName name="gtp">#REF!</definedName>
    <definedName name="LOAD_4" localSheetId="2">#REF!</definedName>
    <definedName name="LOAD_4" localSheetId="3">#REF!</definedName>
    <definedName name="LOAD_4">#REF!</definedName>
    <definedName name="ORG" localSheetId="2">#REF!</definedName>
    <definedName name="ORG" localSheetId="3">#REF!</definedName>
    <definedName name="ORG">#REF!</definedName>
    <definedName name="ORGS" localSheetId="2">#REF!</definedName>
    <definedName name="ORGS" localSheetId="3">#REF!</definedName>
    <definedName name="ORGS">#REF!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hidden="1">#REF!,#REF!,#REF!,#REF!,#REF!,#REF!,#REF!,#REF!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hidden="1">#REF!,#REF!,#REF!,#REF!,#REF!,#REF!</definedName>
    <definedName name="P1_SCOPE_PER_PRT" hidden="1">'[2]перекрестка'!$H$15:$H$19,'[2]перекрестка'!$H$21:$H$25,'[2]перекрестка'!$J$14:$J$25,'[2]перекрестка'!$K$15:$K$19,'[2]перекрестка'!$K$21:$K$25</definedName>
    <definedName name="P1_SCOPE_SV_LD" localSheetId="2" hidden="1">#REF!,#REF!,#REF!,#REF!,#REF!,#REF!,#REF!</definedName>
    <definedName name="P1_SCOPE_SV_LD" localSheetId="3" hidden="1">#REF!,#REF!,#REF!,#REF!,#REF!,#REF!,#REF!</definedName>
    <definedName name="P1_SCOPE_SV_LD" hidden="1">#REF!,#REF!,#REF!,#REF!,#REF!,#REF!,#REF!</definedName>
    <definedName name="P1_SCOPE_SV_LD1" hidden="1">'[2]свод'!$E$70:$M$79,'[2]свод'!$E$81:$M$81,'[2]свод'!$E$83:$M$88,'[2]свод'!$E$90:$M$90,'[2]свод'!$E$92:$M$96,'[2]свод'!$E$98:$M$98,'[2]свод'!$E$101:$M$102</definedName>
    <definedName name="P1_SCOPE_SV_PRT" hidden="1">'[2]свод'!$E$23:$H$26,'[2]свод'!$E$28:$I$29,'[2]свод'!$E$32:$I$36,'[2]свод'!$E$38:$I$40,'[2]свод'!$E$42:$I$53,'[2]свод'!$E$55:$I$56,'[2]свод'!$E$58:$I$63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'[2]перекрестка'!$N$14:$N$25,'[2]перекрестка'!$N$27:$N$31,'[2]перекрестка'!$J$27:$K$31,'[2]перекрестка'!$F$27:$H$31,'[2]перекрестка'!$F$33:$H$37</definedName>
    <definedName name="P2_SCOPE_SV_PRT" hidden="1">'[2]свод'!$E$72:$I$79,'[2]свод'!$E$81:$I$81,'[2]свод'!$E$85:$H$88,'[2]свод'!$E$90:$I$90,'[2]свод'!$E$107:$I$112,'[2]свод'!$E$114:$I$117,'[2]свод'!$E$124:$H$127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'[2]перекрестка'!$J$33:$K$37,'[2]перекрестка'!$N$33:$N$37,'[2]перекрестка'!$F$39:$H$43,'[2]перекрестка'!$J$39:$K$43,'[2]перекрестка'!$N$39:$N$43</definedName>
    <definedName name="P3_SCOPE_SV_PRT" hidden="1">'[2]свод'!$D$135:$G$135,'[2]свод'!$I$135:$I$141,'[2]свод'!$H$137:$H$141,'[2]свод'!$D$138:$G$141,'[2]свод'!$E$15:$I$16,'[2]свод'!$E$120:$I$121,'[2]свод'!$E$18:$I$19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'[2]перекрестка'!$F$45:$H$49,'[2]перекрестка'!$J$45:$K$49,'[2]перекрестка'!$N$45:$N$49,'[2]перекрестка'!$F$53:$G$64,'[2]перекрестка'!$H$54:$H$58</definedName>
    <definedName name="P5_SCOPE_PER_PRT" hidden="1">'[2]перекрестка'!$H$60:$H$64,'[2]перекрестка'!$J$53:$J$64,'[2]перекрестка'!$K$54:$K$58,'[2]перекрестка'!$K$60:$K$64,'[2]перекрестка'!$N$53:$N$64</definedName>
    <definedName name="P6_SCOPE_PER_PRT" hidden="1">'[2]перекрестка'!$F$66:$H$70,'[2]перекрестка'!$J$66:$K$70,'[2]перекрестка'!$N$66:$N$70,'[2]перекрестка'!$F$72:$H$76,'[2]перекрестка'!$J$72:$K$76</definedName>
    <definedName name="P7_SCOPE_PER_PRT" hidden="1">'[2]перекрестка'!$N$72:$N$76,'[2]перекрестка'!$F$78:$H$82,'[2]перекрестка'!$J$78:$K$82,'[2]перекрестка'!$N$78:$N$82,'[2]перекрестка'!$F$84:$H$88</definedName>
    <definedName name="P8_SCOPE_PER_PRT" hidden="1">'[2]перекрестка'!$J$84:$K$88,'[2]перекрестка'!$N$84:$N$88,'[2]перекрестка'!$F$14:$G$25,P1_SCOPE_PER_PRT,P2_SCOPE_PER_PRT,P3_SCOPE_PER_PRT,P4_SCOPE_PER_PRT</definedName>
    <definedName name="REGIONS">'[3]TEHSHEET'!$C$6:$C$89</definedName>
    <definedName name="SCENARIOS">'[3]TEHSHEET'!$K$6:$K$7</definedName>
    <definedName name="SCOPE_1" localSheetId="2">#REF!</definedName>
    <definedName name="SCOPE_1" localSheetId="3">#REF!</definedName>
    <definedName name="SCOPE_1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" localSheetId="2">#REF!</definedName>
    <definedName name="SCOPE_2" localSheetId="3">#REF!</definedName>
    <definedName name="SCOPE_2">#REF!</definedName>
    <definedName name="SCOPE_2_1" localSheetId="2">#REF!</definedName>
    <definedName name="SCOPE_2_1" localSheetId="3">#REF!</definedName>
    <definedName name="SCOPE_2_1">#REF!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3" localSheetId="2">#REF!</definedName>
    <definedName name="SCOPE_3" localSheetId="3">#REF!</definedName>
    <definedName name="SCOPE_3">#REF!</definedName>
    <definedName name="SCOPE_4" localSheetId="2">#REF!</definedName>
    <definedName name="SCOPE_4" localSheetId="3">#REF!</definedName>
    <definedName name="SCOPE_4">#REF!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APR" localSheetId="2">#REF!</definedName>
    <definedName name="SCOPE_APR" localSheetId="3">#REF!</definedName>
    <definedName name="SCOPE_APR">#REF!</definedName>
    <definedName name="SCOPE_AUG" localSheetId="2">#REF!</definedName>
    <definedName name="SCOPE_AUG" localSheetId="3">#REF!</definedName>
    <definedName name="SCOPE_AUG">#REF!</definedName>
    <definedName name="SCOPE_BAL_EN" localSheetId="2">#REF!</definedName>
    <definedName name="SCOPE_BAL_EN" localSheetId="3">#REF!</definedName>
    <definedName name="SCOPE_BAL_EN">#REF!</definedName>
    <definedName name="SCOPE_DEC" localSheetId="2">#REF!</definedName>
    <definedName name="SCOPE_DEC" localSheetId="3">#REF!</definedName>
    <definedName name="SCOPE_DEC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EB" localSheetId="2">#REF!</definedName>
    <definedName name="SCOPE_FEB" localSheetId="3">#REF!</definedName>
    <definedName name="SCOPE_FEB">#REF!</definedName>
    <definedName name="SCOPE_JAN" localSheetId="2">#REF!</definedName>
    <definedName name="SCOPE_JAN" localSheetId="3">#REF!</definedName>
    <definedName name="SCOPE_JAN">#REF!</definedName>
    <definedName name="SCOPE_JUL" localSheetId="2">#REF!</definedName>
    <definedName name="SCOPE_JUL" localSheetId="3">#REF!</definedName>
    <definedName name="SCOPE_JUL">#REF!</definedName>
    <definedName name="SCOPE_JUN" localSheetId="2">#REF!</definedName>
    <definedName name="SCOPE_JUN" localSheetId="3">#REF!</definedName>
    <definedName name="SCOPE_JUN">#REF!</definedName>
    <definedName name="SCOPE_MAR" localSheetId="2">#REF!</definedName>
    <definedName name="SCOPE_MAR" localSheetId="3">#REF!</definedName>
    <definedName name="SCOPE_MAR">#REF!</definedName>
    <definedName name="SCOPE_MAY" localSheetId="2">#REF!</definedName>
    <definedName name="SCOPE_MAY" localSheetId="3">#REF!</definedName>
    <definedName name="SCOPE_MAY">#REF!</definedName>
    <definedName name="SCOPE_NOV" localSheetId="2">#REF!</definedName>
    <definedName name="SCOPE_NOV" localSheetId="3">#REF!</definedName>
    <definedName name="SCOPE_NOV">#REF!</definedName>
    <definedName name="SCOPE_OCT" localSheetId="2">#REF!</definedName>
    <definedName name="SCOPE_OCT" localSheetId="3">#REF!</definedName>
    <definedName name="SCOPE_OCT">#REF!</definedName>
    <definedName name="SCOPE_PER_PRT">P5_SCOPE_PER_PRT,P6_SCOPE_PER_PRT,P7_SCOPE_PER_PRT,P8_SCOPE_PER_PRT</definedName>
    <definedName name="SCOPE_SEP" localSheetId="2">#REF!</definedName>
    <definedName name="SCOPE_SEP" localSheetId="3">#REF!</definedName>
    <definedName name="SCOPE_SEP">#REF!</definedName>
    <definedName name="SCOPE_SPR_PRT">'[2]Справочники'!$D$21:$J$22,'[2]Справочники'!$E$13:$I$14,'[2]Справочники'!$F$27:$H$28</definedName>
    <definedName name="SCOPE_SV_LD1">'[2]свод'!$E$104:$M$104,'[2]свод'!$E$106:$M$117,'[2]свод'!$E$120:$M$121,'[2]свод'!$E$123:$M$127,'[2]свод'!$E$10:$M$68,P1_SCOPE_SV_LD1</definedName>
    <definedName name="SCOPE_SV_PRT">P1_SCOPE_SV_PRT,P2_SCOPE_SV_PRT,P3_SCOPE_SV_PRT</definedName>
    <definedName name="SCOPE_TEST" localSheetId="2">#REF!</definedName>
    <definedName name="SCOPE_TEST" localSheetId="3">#REF!</definedName>
    <definedName name="SCOPE_TEST">#REF!</definedName>
    <definedName name="SCOPE_YEAR" localSheetId="2">#REF!</definedName>
    <definedName name="SCOPE_YEAR" localSheetId="3">#REF!</definedName>
    <definedName name="SCOPE_YEAR">#REF!</definedName>
    <definedName name="SCP11_1" localSheetId="2">#REF!</definedName>
    <definedName name="SCP11_1" localSheetId="3">#REF!</definedName>
    <definedName name="SCP11_1">#REF!</definedName>
    <definedName name="TARGET">'[4]TEHSHEET'!$I$42:$I$45</definedName>
    <definedName name="TM">#REF!</definedName>
    <definedName name="БазовыйПериод">'[2]Заголовок'!$B$15</definedName>
    <definedName name="Гкал" localSheetId="2">'[5]Исполнителям'!#REF!</definedName>
    <definedName name="Гкал" localSheetId="3">'[5]Исполнителям'!#REF!</definedName>
    <definedName name="Гкал">'[5]Исполнителям'!#REF!</definedName>
    <definedName name="ед" localSheetId="2">'[5]Исполнителям'!#REF!</definedName>
    <definedName name="ед" localSheetId="3">'[5]Исполнителям'!#REF!</definedName>
    <definedName name="ед">'[5]Исполнителям'!#REF!</definedName>
    <definedName name="кВар" localSheetId="2">'[5]Исполнителям'!#REF!</definedName>
    <definedName name="кВар" localSheetId="3">'[5]Исполнителям'!#REF!</definedName>
    <definedName name="кВар">'[5]Исполнителям'!#REF!</definedName>
    <definedName name="кВтч" localSheetId="2">'[5]Исполнителям'!#REF!</definedName>
    <definedName name="кВтч" localSheetId="3">'[5]Исполнителям'!#REF!</definedName>
    <definedName name="кВтч">'[5]Исполнителям'!#REF!</definedName>
    <definedName name="млн" localSheetId="2">'[5]Исполнителям'!#REF!</definedName>
    <definedName name="млн" localSheetId="3">'[5]Исполнителям'!#REF!</definedName>
    <definedName name="млн">'[5]Исполнителям'!#REF!</definedName>
    <definedName name="НСРФ">'[6]Регионы'!$A$2:$A$90</definedName>
    <definedName name="_xlnm.Print_Area" localSheetId="2">'Потери РР'!$B$1:$H$36</definedName>
    <definedName name="_xlnm.Print_Area" localSheetId="3">'Потери РР (6500-7000)'!$A$1:$H$42</definedName>
    <definedName name="П">'[2]TEHSHEET'!$C$6:$C$89</definedName>
    <definedName name="РГК">'[7]2007'!$A$28:$A$29</definedName>
    <definedName name="руб" localSheetId="2">'[5]Исполнителям'!#REF!</definedName>
    <definedName name="руб" localSheetId="3">'[5]Исполнителям'!#REF!</definedName>
    <definedName name="руб">'[5]Исполнителям'!#REF!</definedName>
    <definedName name="тыс" localSheetId="2">'[5]Исполнителям'!#REF!</definedName>
    <definedName name="тыс" localSheetId="3">'[5]Исполнителям'!#REF!</definedName>
    <definedName name="тыс">'[5]Исполнителям'!#REF!</definedName>
  </definedNames>
  <calcPr fullCalcOnLoad="1"/>
</workbook>
</file>

<file path=xl/sharedStrings.xml><?xml version="1.0" encoding="utf-8"?>
<sst xmlns="http://schemas.openxmlformats.org/spreadsheetml/2006/main" count="251" uniqueCount="64">
  <si>
    <t>ВН</t>
  </si>
  <si>
    <t>УТВЕРЖДАЮ:</t>
  </si>
  <si>
    <t>№
п/п</t>
  </si>
  <si>
    <t>CH-I</t>
  </si>
  <si>
    <t>CH-II</t>
  </si>
  <si>
    <t>HH</t>
  </si>
  <si>
    <t>сбытовая надбавка гарантирующего поставщика</t>
  </si>
  <si>
    <t>2</t>
  </si>
  <si>
    <t>2.1</t>
  </si>
  <si>
    <t xml:space="preserve">инфраструктурные платежи </t>
  </si>
  <si>
    <t>1</t>
  </si>
  <si>
    <t>Нормативные (технологические) потери  электроэнергии</t>
  </si>
  <si>
    <t>Потери электрической энергии, превышающие нормативные</t>
  </si>
  <si>
    <t>1.1</t>
  </si>
  <si>
    <t>1.2</t>
  </si>
  <si>
    <t>плата за услуги, связанных с процессом снабжения электрической энергии (мощностью)</t>
  </si>
  <si>
    <t>средневзвешенная  свободная (нерегулируемая) цена на  электрическую энергию (мощность)</t>
  </si>
  <si>
    <t>Наименование показателя</t>
  </si>
  <si>
    <t>Тариф на услугу по оперативно-диспетчерскому управлению, оказываемую гарантирующему поставщику системным оператором ОАО "СО"</t>
  </si>
  <si>
    <t>1.3</t>
  </si>
  <si>
    <t>Средневзвешанная нерегулируемая цена на электрическую энергию (мощность) от 6501 до 7000 часов</t>
  </si>
  <si>
    <t>Тариф на услугу по организации оптовой торговли электрической энергией, мощностью на оптовом рынке, оказываемую гарантирующему поставщику коммерческим  оператором оптового рынка ОАО "АТС"</t>
  </si>
  <si>
    <t>Предельные уровни нерегулируемых цен на электрическую энергию (мощность),</t>
  </si>
  <si>
    <t>поставляемую гарантирующим поставщиком ОАО "Югорская территориальная энергетическая компания"</t>
  </si>
  <si>
    <t>по договорам купли-продажи электрической энергии потребителям</t>
  </si>
  <si>
    <t>__________________Цускман С.Ю.</t>
  </si>
  <si>
    <t xml:space="preserve">Первый заместитель генерального </t>
  </si>
  <si>
    <t>директора ОАО "ЮТЭК"</t>
  </si>
  <si>
    <t>_______________________2012 год</t>
  </si>
  <si>
    <t xml:space="preserve">плата за комплексную услугу по расчету требований и обязательств участников оптового рынка
</t>
  </si>
  <si>
    <t>Номер диапазона</t>
  </si>
  <si>
    <t>Уровень напряжения</t>
  </si>
  <si>
    <t>6501</t>
  </si>
  <si>
    <t>2.2</t>
  </si>
  <si>
    <t>2.2.1</t>
  </si>
  <si>
    <t>2.2.2</t>
  </si>
  <si>
    <t>2.3</t>
  </si>
  <si>
    <t>Одноставочная плата за регулируемые услуги, связанные с процессом снабжения электрической энергией (мощностью)</t>
  </si>
  <si>
    <t>Диапазон числа часов использования мощности</t>
  </si>
  <si>
    <t>Средневзвешенные нерегулируемые цены на электроэнергию и мощность  (рублей/МВт·ч без НДС)</t>
  </si>
  <si>
    <t>Предельный уровень нерегулируемых  цен (рублей/МВт·ч без НДС)</t>
  </si>
  <si>
    <t>СН1</t>
  </si>
  <si>
    <t>СН2</t>
  </si>
  <si>
    <t>НН</t>
  </si>
  <si>
    <r>
      <t xml:space="preserve">Плата за комплексную услугу по расчету требований и обязательств участников оптового рынка, оказываемую гарантирующему поставщику организацией коммерческой инфраструктуры оптового рынка </t>
    </r>
    <r>
      <rPr>
        <sz val="10"/>
        <rFont val="Arial Cyr"/>
        <family val="0"/>
      </rPr>
      <t>ЗАО ЦФР"</t>
    </r>
  </si>
  <si>
    <t>Величина</t>
  </si>
  <si>
    <t>нижняя граница диапазона,                   в часах</t>
  </si>
  <si>
    <t>верхняя граница диапазона,                        в часах</t>
  </si>
  <si>
    <t>Предельные уровни нерегулируемых цен на электрическую энергию (мощность) для организаций, оказывающих услуги по передаче электрической энергии, приобретающих её в целях компенсации потерь в электрических сетях МУП "СРЭС", ОАО "ЮРЭСК", ОАО "ЮТЭК- Региональные сети" за исключением сетей, располагающихся в зоне ответстственности ОАО "ЮТЭК"-Югорск"</t>
  </si>
  <si>
    <t>Составляющие платы за услуги  при покупке нормативных (технологических) потерь  электроэнергии (рублей/МВт·ч без НДС)</t>
  </si>
  <si>
    <t>Составляющие платы за услуги при покупке потерь электрической энергии, превышающие нормативные (рублей/МВт·ч без НДС)</t>
  </si>
  <si>
    <t>Предельные уровни нерегулируемых цен на электрическую энергию (мощность) для организаций, оказывающих услуги по передаче электрической энергии, приобретающих её в целях компенсации потерь в электрических сетях ОАО "РГЭС", ОАО "ЮТЭК-Покачи", ОАО "ЮРЭСК", располагающихся в зоне ответстственности ОАО "ЮТЭК"-Югорск"</t>
  </si>
  <si>
    <t>Показатель</t>
  </si>
  <si>
    <t>Предельный уровень нерегулируемых цен (руб./МВт*ч без НДС)</t>
  </si>
  <si>
    <t xml:space="preserve">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рассчитанная гарантирующим поставщиком </t>
  </si>
  <si>
    <t>1.</t>
  </si>
  <si>
    <t>Предельные уровни нерегулируемых цен</t>
  </si>
  <si>
    <t xml:space="preserve"> плата за иные услуги, оказание которых является неотъемлемой частью процесса поставки электрической энергии потребителям</t>
  </si>
  <si>
    <t xml:space="preserve">сбытовая надбавка гарантирующего поставщика, учитываемая в стоимости электрической энергии
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</si>
  <si>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</si>
  <si>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Составляющие платы  плата за иные услуги, оказание которых является неотъемлемой частью процесса поставки электрической энергии потребителям (рублей/МВт·ч без НДС)</t>
  </si>
  <si>
    <t>Средневзвешенные нерегулируемые цены на электроэнергию   (рублей/МВт·ч без НДС)</t>
  </si>
  <si>
    <t>Средневзвешенные нерегулируемые цены на электроэнергию  (рублей/МВт·ч без НДС)</t>
  </si>
  <si>
    <t>в сентябрь 2012года (факт)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</si>
</sst>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#,##0.000"/>
    <numFmt numFmtId="167" formatCode="&quot;$&quot;#,##0_);[Red]\(&quot;$&quot;#,##0\)"/>
    <numFmt numFmtId="168" formatCode="General_)"/>
    <numFmt numFmtId="169" formatCode="_-* #,##0.000_р_._-;\-* #,##0.000_р_._-;_-* &quot;-&quot;??_р_.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NTHarmonica"/>
      <family val="0"/>
    </font>
    <font>
      <sz val="11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8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0"/>
      <name val="Arial Cyr"/>
      <family val="0"/>
    </font>
    <font>
      <i/>
      <sz val="10"/>
      <color indexed="8"/>
      <name val="Arial Cyr"/>
      <family val="0"/>
    </font>
    <font>
      <b/>
      <sz val="11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color indexed="62"/>
      <name val="Calibri"/>
      <family val="2"/>
    </font>
    <font>
      <sz val="10"/>
      <color indexed="10"/>
      <name val="Arial Cyr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0"/>
      <color indexed="4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12"/>
      <name val="Arial Cyr"/>
      <family val="0"/>
    </font>
    <font>
      <sz val="32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333FF"/>
      <name val="Arial Cyr"/>
      <family val="0"/>
    </font>
    <font>
      <sz val="10"/>
      <color theme="1"/>
      <name val="Arial Cyr"/>
      <family val="0"/>
    </font>
    <font>
      <b/>
      <sz val="11"/>
      <color theme="1"/>
      <name val="Arial Cyr"/>
      <family val="0"/>
    </font>
    <font>
      <sz val="11"/>
      <color theme="1"/>
      <name val="Arial Cyr"/>
      <family val="0"/>
    </font>
    <font>
      <b/>
      <sz val="11"/>
      <color rgb="FF0000FF"/>
      <name val="Arial Cy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</borders>
  <cellStyleXfs count="1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4" fontId="8" fillId="0" borderId="0">
      <alignment vertical="center"/>
      <protection/>
    </xf>
    <xf numFmtId="4" fontId="8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34" fillId="3" borderId="0" applyNumberFormat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0" fontId="0" fillId="6" borderId="0" applyNumberFormat="0" applyBorder="0" applyAlignment="0" applyProtection="0"/>
    <xf numFmtId="0" fontId="34" fillId="7" borderId="0" applyNumberFormat="0" applyBorder="0" applyAlignment="0" applyProtection="0"/>
    <xf numFmtId="0" fontId="0" fillId="8" borderId="0" applyNumberFormat="0" applyBorder="0" applyAlignment="0" applyProtection="0"/>
    <xf numFmtId="0" fontId="34" fillId="9" borderId="0" applyNumberFormat="0" applyBorder="0" applyAlignment="0" applyProtection="0"/>
    <xf numFmtId="0" fontId="0" fillId="10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0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0" applyNumberFormat="0" applyBorder="0" applyAlignment="0" applyProtection="0"/>
    <xf numFmtId="0" fontId="34" fillId="9" borderId="0" applyNumberFormat="0" applyBorder="0" applyAlignment="0" applyProtection="0"/>
    <xf numFmtId="0" fontId="0" fillId="21" borderId="0" applyNumberFormat="0" applyBorder="0" applyAlignment="0" applyProtection="0"/>
    <xf numFmtId="0" fontId="34" fillId="15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67" fillId="24" borderId="0" applyNumberFormat="0" applyBorder="0" applyAlignment="0" applyProtection="0"/>
    <xf numFmtId="0" fontId="35" fillId="25" borderId="0" applyNumberFormat="0" applyBorder="0" applyAlignment="0" applyProtection="0"/>
    <xf numFmtId="0" fontId="67" fillId="26" borderId="0" applyNumberFormat="0" applyBorder="0" applyAlignment="0" applyProtection="0"/>
    <xf numFmtId="0" fontId="35" fillId="17" borderId="0" applyNumberFormat="0" applyBorder="0" applyAlignment="0" applyProtection="0"/>
    <xf numFmtId="0" fontId="67" fillId="27" borderId="0" applyNumberFormat="0" applyBorder="0" applyAlignment="0" applyProtection="0"/>
    <xf numFmtId="0" fontId="35" fillId="19" borderId="0" applyNumberFormat="0" applyBorder="0" applyAlignment="0" applyProtection="0"/>
    <xf numFmtId="0" fontId="67" fillId="28" borderId="0" applyNumberFormat="0" applyBorder="0" applyAlignment="0" applyProtection="0"/>
    <xf numFmtId="0" fontId="35" fillId="29" borderId="0" applyNumberFormat="0" applyBorder="0" applyAlignment="0" applyProtection="0"/>
    <xf numFmtId="0" fontId="67" fillId="30" borderId="0" applyNumberFormat="0" applyBorder="0" applyAlignment="0" applyProtection="0"/>
    <xf numFmtId="0" fontId="35" fillId="31" borderId="0" applyNumberFormat="0" applyBorder="0" applyAlignment="0" applyProtection="0"/>
    <xf numFmtId="0" fontId="67" fillId="32" borderId="0" applyNumberFormat="0" applyBorder="0" applyAlignment="0" applyProtection="0"/>
    <xf numFmtId="0" fontId="35" fillId="33" borderId="0" applyNumberFormat="0" applyBorder="0" applyAlignment="0" applyProtection="0"/>
    <xf numFmtId="167" fontId="5" fillId="0" borderId="0" applyFont="0" applyFill="0" applyBorder="0" applyAlignment="0" applyProtection="0"/>
    <xf numFmtId="49" fontId="9" fillId="0" borderId="0" applyBorder="0">
      <alignment vertical="top"/>
      <protection/>
    </xf>
    <xf numFmtId="0" fontId="10" fillId="0" borderId="0">
      <alignment/>
      <protection/>
    </xf>
    <xf numFmtId="0" fontId="10" fillId="0" borderId="0" applyNumberFormat="0">
      <alignment horizontal="left"/>
      <protection/>
    </xf>
    <xf numFmtId="0" fontId="67" fillId="34" borderId="0" applyNumberFormat="0" applyBorder="0" applyAlignment="0" applyProtection="0"/>
    <xf numFmtId="0" fontId="35" fillId="35" borderId="0" applyNumberFormat="0" applyBorder="0" applyAlignment="0" applyProtection="0"/>
    <xf numFmtId="0" fontId="67" fillId="36" borderId="0" applyNumberFormat="0" applyBorder="0" applyAlignment="0" applyProtection="0"/>
    <xf numFmtId="0" fontId="35" fillId="37" borderId="0" applyNumberFormat="0" applyBorder="0" applyAlignment="0" applyProtection="0"/>
    <xf numFmtId="0" fontId="67" fillId="38" borderId="0" applyNumberFormat="0" applyBorder="0" applyAlignment="0" applyProtection="0"/>
    <xf numFmtId="0" fontId="35" fillId="39" borderId="0" applyNumberFormat="0" applyBorder="0" applyAlignment="0" applyProtection="0"/>
    <xf numFmtId="0" fontId="67" fillId="40" borderId="0" applyNumberFormat="0" applyBorder="0" applyAlignment="0" applyProtection="0"/>
    <xf numFmtId="0" fontId="35" fillId="29" borderId="0" applyNumberFormat="0" applyBorder="0" applyAlignment="0" applyProtection="0"/>
    <xf numFmtId="0" fontId="67" fillId="41" borderId="0" applyNumberFormat="0" applyBorder="0" applyAlignment="0" applyProtection="0"/>
    <xf numFmtId="0" fontId="35" fillId="31" borderId="0" applyNumberFormat="0" applyBorder="0" applyAlignment="0" applyProtection="0"/>
    <xf numFmtId="0" fontId="67" fillId="42" borderId="0" applyNumberFormat="0" applyBorder="0" applyAlignment="0" applyProtection="0"/>
    <xf numFmtId="0" fontId="35" fillId="43" borderId="0" applyNumberFormat="0" applyBorder="0" applyAlignment="0" applyProtection="0"/>
    <xf numFmtId="168" fontId="6" fillId="0" borderId="1">
      <alignment/>
      <protection locked="0"/>
    </xf>
    <xf numFmtId="0" fontId="68" fillId="44" borderId="2" applyNumberFormat="0" applyAlignment="0" applyProtection="0"/>
    <xf numFmtId="0" fontId="36" fillId="13" borderId="3" applyNumberFormat="0" applyAlignment="0" applyProtection="0"/>
    <xf numFmtId="0" fontId="69" fillId="45" borderId="4" applyNumberFormat="0" applyAlignment="0" applyProtection="0"/>
    <xf numFmtId="0" fontId="37" fillId="46" borderId="5" applyNumberFormat="0" applyAlignment="0" applyProtection="0"/>
    <xf numFmtId="0" fontId="70" fillId="45" borderId="2" applyNumberFormat="0" applyAlignment="0" applyProtection="0"/>
    <xf numFmtId="0" fontId="38" fillId="4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71" fillId="0" borderId="6" applyNumberFormat="0" applyFill="0" applyAlignment="0" applyProtection="0"/>
    <xf numFmtId="0" fontId="39" fillId="0" borderId="7" applyNumberFormat="0" applyFill="0" applyAlignment="0" applyProtection="0"/>
    <xf numFmtId="0" fontId="72" fillId="0" borderId="8" applyNumberFormat="0" applyFill="0" applyAlignment="0" applyProtection="0"/>
    <xf numFmtId="0" fontId="40" fillId="0" borderId="9" applyNumberFormat="0" applyFill="0" applyAlignment="0" applyProtection="0"/>
    <xf numFmtId="0" fontId="73" fillId="0" borderId="10" applyNumberFormat="0" applyFill="0" applyAlignment="0" applyProtection="0"/>
    <xf numFmtId="0" fontId="41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12" applyBorder="0">
      <alignment horizontal="center" vertical="center" wrapText="1"/>
      <protection/>
    </xf>
    <xf numFmtId="168" fontId="13" fillId="11" borderId="1">
      <alignment/>
      <protection/>
    </xf>
    <xf numFmtId="4" fontId="9" fillId="47" borderId="13" applyBorder="0">
      <alignment horizontal="right"/>
      <protection/>
    </xf>
    <xf numFmtId="0" fontId="74" fillId="0" borderId="14" applyNumberFormat="0" applyFill="0" applyAlignment="0" applyProtection="0"/>
    <xf numFmtId="0" fontId="42" fillId="0" borderId="15" applyNumberFormat="0" applyFill="0" applyAlignment="0" applyProtection="0"/>
    <xf numFmtId="0" fontId="75" fillId="48" borderId="16" applyNumberFormat="0" applyAlignment="0" applyProtection="0"/>
    <xf numFmtId="0" fontId="43" fillId="49" borderId="17" applyNumberFormat="0" applyAlignment="0" applyProtection="0"/>
    <xf numFmtId="0" fontId="3" fillId="0" borderId="0">
      <alignment horizontal="center" vertical="top" wrapText="1"/>
      <protection/>
    </xf>
    <xf numFmtId="0" fontId="14" fillId="0" borderId="0">
      <alignment horizontal="centerContinuous" vertical="center" wrapText="1"/>
      <protection/>
    </xf>
    <xf numFmtId="0" fontId="15" fillId="7" borderId="0" applyFill="0">
      <alignment wrapText="1"/>
      <protection/>
    </xf>
    <xf numFmtId="0" fontId="7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45" fillId="4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" fontId="6" fillId="0" borderId="0">
      <alignment vertical="center"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4" fillId="0" borderId="0">
      <alignment/>
      <protection/>
    </xf>
    <xf numFmtId="0" fontId="78" fillId="51" borderId="0" applyNumberFormat="0" applyBorder="0" applyAlignment="0" applyProtection="0"/>
    <xf numFmtId="0" fontId="46" fillId="5" borderId="0" applyNumberFormat="0" applyBorder="0" applyAlignment="0" applyProtection="0"/>
    <xf numFmtId="0" fontId="7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6" fillId="53" borderId="19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0" fillId="0" borderId="20" applyNumberFormat="0" applyFill="0" applyAlignment="0" applyProtection="0"/>
    <xf numFmtId="0" fontId="48" fillId="0" borderId="21" applyNumberFormat="0" applyFill="0" applyAlignment="0" applyProtection="0"/>
    <xf numFmtId="0" fontId="7" fillId="0" borderId="0">
      <alignment/>
      <protection/>
    </xf>
    <xf numFmtId="0" fontId="8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9" fontId="15" fillId="0" borderId="0">
      <alignment horizontal="center"/>
      <protection/>
    </xf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9" fillId="7" borderId="0" applyFont="0" applyBorder="0">
      <alignment horizontal="right"/>
      <protection/>
    </xf>
    <xf numFmtId="4" fontId="9" fillId="7" borderId="0" applyBorder="0">
      <alignment horizontal="right"/>
      <protection/>
    </xf>
    <xf numFmtId="4" fontId="9" fillId="7" borderId="0" applyFont="0" applyBorder="0">
      <alignment horizontal="right"/>
      <protection/>
    </xf>
    <xf numFmtId="4" fontId="9" fillId="13" borderId="22" applyBorder="0">
      <alignment horizontal="right"/>
      <protection/>
    </xf>
    <xf numFmtId="4" fontId="9" fillId="7" borderId="13" applyFont="0" applyBorder="0">
      <alignment horizontal="right"/>
      <protection/>
    </xf>
    <xf numFmtId="0" fontId="82" fillId="54" borderId="0" applyNumberFormat="0" applyBorder="0" applyAlignment="0" applyProtection="0"/>
    <xf numFmtId="0" fontId="50" fillId="7" borderId="0" applyNumberFormat="0" applyBorder="0" applyAlignment="0" applyProtection="0"/>
    <xf numFmtId="0" fontId="22" fillId="0" borderId="15" applyNumberFormat="0" applyFill="0" applyAlignment="0" applyProtection="0"/>
    <xf numFmtId="0" fontId="51" fillId="13" borderId="3" applyNumberFormat="0" applyAlignment="0" applyProtection="0"/>
    <xf numFmtId="0" fontId="23" fillId="5" borderId="0" applyNumberFormat="0" applyBorder="0" applyAlignment="0" applyProtection="0"/>
    <xf numFmtId="0" fontId="24" fillId="7" borderId="0" applyNumberFormat="0" applyBorder="0" applyAlignment="0" applyProtection="0"/>
    <xf numFmtId="0" fontId="1" fillId="53" borderId="19" applyNumberFormat="0" applyFont="0" applyAlignment="0" applyProtection="0"/>
    <xf numFmtId="0" fontId="6" fillId="53" borderId="19" applyNumberFormat="0" applyFont="0" applyAlignment="0" applyProtection="0"/>
    <xf numFmtId="0" fontId="6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25" fillId="0" borderId="21" applyNumberFormat="0" applyFill="0" applyAlignment="0" applyProtection="0"/>
    <xf numFmtId="0" fontId="26" fillId="49" borderId="17" applyNumberFormat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5" fillId="0" borderId="21" applyNumberFormat="0" applyFill="0" applyAlignment="0" applyProtection="0"/>
    <xf numFmtId="0" fontId="26" fillId="49" borderId="17" applyNumberFormat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</cellStyleXfs>
  <cellXfs count="224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4" fontId="21" fillId="0" borderId="0" xfId="163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7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8" fillId="0" borderId="0" xfId="0" applyFont="1" applyFill="1" applyBorder="1" applyAlignment="1">
      <alignment wrapText="1"/>
    </xf>
    <xf numFmtId="0" fontId="19" fillId="0" borderId="23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9" fillId="0" borderId="0" xfId="0" applyFont="1" applyFill="1" applyAlignment="1">
      <alignment wrapText="1"/>
    </xf>
    <xf numFmtId="49" fontId="28" fillId="0" borderId="24" xfId="0" applyNumberFormat="1" applyFont="1" applyFill="1" applyBorder="1" applyAlignment="1">
      <alignment horizontal="center" wrapText="1"/>
    </xf>
    <xf numFmtId="0" fontId="28" fillId="0" borderId="13" xfId="0" applyFont="1" applyFill="1" applyBorder="1" applyAlignment="1">
      <alignment wrapText="1"/>
    </xf>
    <xf numFmtId="0" fontId="28" fillId="0" borderId="25" xfId="0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166" fontId="28" fillId="0" borderId="13" xfId="0" applyNumberFormat="1" applyFont="1" applyFill="1" applyBorder="1" applyAlignment="1">
      <alignment wrapText="1"/>
    </xf>
    <xf numFmtId="0" fontId="83" fillId="0" borderId="0" xfId="0" applyFont="1" applyFill="1" applyAlignment="1">
      <alignment vertical="center" wrapText="1"/>
    </xf>
    <xf numFmtId="0" fontId="28" fillId="0" borderId="0" xfId="0" applyFont="1" applyFill="1" applyBorder="1" applyAlignment="1">
      <alignment horizontal="center" wrapText="1"/>
    </xf>
    <xf numFmtId="0" fontId="84" fillId="0" borderId="0" xfId="0" applyFont="1" applyFill="1" applyAlignment="1">
      <alignment/>
    </xf>
    <xf numFmtId="4" fontId="29" fillId="0" borderId="0" xfId="163" applyNumberFormat="1" applyFont="1" applyFill="1" applyBorder="1" applyAlignment="1">
      <alignment horizontal="right" wrapText="1"/>
    </xf>
    <xf numFmtId="4" fontId="29" fillId="0" borderId="0" xfId="163" applyNumberFormat="1" applyFont="1" applyFill="1" applyBorder="1" applyAlignment="1">
      <alignment horizontal="right"/>
    </xf>
    <xf numFmtId="0" fontId="84" fillId="0" borderId="0" xfId="0" applyFont="1" applyFill="1" applyAlignment="1">
      <alignment horizontal="right"/>
    </xf>
    <xf numFmtId="49" fontId="19" fillId="0" borderId="22" xfId="0" applyNumberFormat="1" applyFont="1" applyFill="1" applyBorder="1" applyAlignment="1">
      <alignment horizontal="center" wrapText="1"/>
    </xf>
    <xf numFmtId="166" fontId="19" fillId="0" borderId="23" xfId="0" applyNumberFormat="1" applyFont="1" applyFill="1" applyBorder="1" applyAlignment="1">
      <alignment wrapText="1"/>
    </xf>
    <xf numFmtId="166" fontId="19" fillId="0" borderId="26" xfId="0" applyNumberFormat="1" applyFont="1" applyFill="1" applyBorder="1" applyAlignment="1">
      <alignment wrapText="1"/>
    </xf>
    <xf numFmtId="166" fontId="6" fillId="0" borderId="13" xfId="0" applyNumberFormat="1" applyFont="1" applyFill="1" applyBorder="1" applyAlignment="1">
      <alignment horizontal="right"/>
    </xf>
    <xf numFmtId="166" fontId="6" fillId="0" borderId="25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 wrapText="1"/>
    </xf>
    <xf numFmtId="0" fontId="19" fillId="0" borderId="0" xfId="0" applyFont="1" applyAlignment="1">
      <alignment horizontal="right"/>
    </xf>
    <xf numFmtId="4" fontId="19" fillId="0" borderId="0" xfId="0" applyNumberFormat="1" applyFont="1" applyFill="1" applyAlignment="1">
      <alignment/>
    </xf>
    <xf numFmtId="4" fontId="19" fillId="0" borderId="23" xfId="0" applyNumberFormat="1" applyFont="1" applyFill="1" applyBorder="1" applyAlignment="1" applyProtection="1">
      <alignment horizontal="right"/>
      <protection hidden="1"/>
    </xf>
    <xf numFmtId="4" fontId="19" fillId="0" borderId="26" xfId="0" applyNumberFormat="1" applyFont="1" applyFill="1" applyBorder="1" applyAlignment="1" applyProtection="1">
      <alignment horizontal="right"/>
      <protection hidden="1"/>
    </xf>
    <xf numFmtId="166" fontId="6" fillId="0" borderId="27" xfId="0" applyNumberFormat="1" applyFont="1" applyFill="1" applyBorder="1" applyAlignment="1">
      <alignment horizontal="right"/>
    </xf>
    <xf numFmtId="166" fontId="6" fillId="0" borderId="28" xfId="0" applyNumberFormat="1" applyFont="1" applyFill="1" applyBorder="1" applyAlignment="1">
      <alignment horizontal="right"/>
    </xf>
    <xf numFmtId="49" fontId="19" fillId="0" borderId="29" xfId="0" applyNumberFormat="1" applyFont="1" applyFill="1" applyBorder="1" applyAlignment="1">
      <alignment horizontal="center" wrapText="1"/>
    </xf>
    <xf numFmtId="166" fontId="28" fillId="0" borderId="30" xfId="0" applyNumberFormat="1" applyFont="1" applyFill="1" applyBorder="1" applyAlignment="1">
      <alignment wrapText="1"/>
    </xf>
    <xf numFmtId="0" fontId="28" fillId="0" borderId="31" xfId="0" applyFont="1" applyFill="1" applyBorder="1" applyAlignment="1">
      <alignment wrapText="1"/>
    </xf>
    <xf numFmtId="49" fontId="19" fillId="0" borderId="32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49" fontId="19" fillId="0" borderId="22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wrapText="1"/>
    </xf>
    <xf numFmtId="0" fontId="6" fillId="55" borderId="34" xfId="0" applyFont="1" applyFill="1" applyBorder="1" applyAlignment="1">
      <alignment vertical="top" wrapText="1"/>
    </xf>
    <xf numFmtId="0" fontId="2" fillId="55" borderId="34" xfId="0" applyFont="1" applyFill="1" applyBorder="1" applyAlignment="1">
      <alignment vertical="top"/>
    </xf>
    <xf numFmtId="0" fontId="2" fillId="55" borderId="35" xfId="0" applyFont="1" applyFill="1" applyBorder="1" applyAlignment="1">
      <alignment vertical="top"/>
    </xf>
    <xf numFmtId="0" fontId="2" fillId="55" borderId="36" xfId="0" applyFont="1" applyFill="1" applyBorder="1" applyAlignment="1">
      <alignment vertical="top"/>
    </xf>
    <xf numFmtId="0" fontId="83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wrapText="1"/>
    </xf>
    <xf numFmtId="166" fontId="28" fillId="0" borderId="0" xfId="0" applyNumberFormat="1" applyFont="1" applyFill="1" applyBorder="1" applyAlignment="1">
      <alignment wrapText="1"/>
    </xf>
    <xf numFmtId="0" fontId="19" fillId="0" borderId="25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top" wrapText="1"/>
    </xf>
    <xf numFmtId="49" fontId="30" fillId="0" borderId="0" xfId="0" applyNumberFormat="1" applyFont="1" applyAlignment="1">
      <alignment vertical="center" wrapText="1"/>
    </xf>
    <xf numFmtId="49" fontId="30" fillId="0" borderId="0" xfId="0" applyNumberFormat="1" applyFont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26" xfId="0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top" wrapText="1"/>
    </xf>
    <xf numFmtId="4" fontId="6" fillId="0" borderId="39" xfId="0" applyNumberFormat="1" applyFont="1" applyBorder="1" applyAlignment="1">
      <alignment horizontal="center" vertical="center" wrapText="1"/>
    </xf>
    <xf numFmtId="0" fontId="30" fillId="0" borderId="0" xfId="0" applyNumberFormat="1" applyFont="1" applyAlignment="1">
      <alignment horizontal="center" vertical="top"/>
    </xf>
    <xf numFmtId="49" fontId="6" fillId="0" borderId="24" xfId="0" applyNumberFormat="1" applyFont="1" applyFill="1" applyBorder="1" applyAlignment="1">
      <alignment horizontal="center" vertical="top"/>
    </xf>
    <xf numFmtId="169" fontId="32" fillId="0" borderId="13" xfId="156" applyNumberFormat="1" applyFont="1" applyFill="1" applyBorder="1" applyAlignment="1">
      <alignment horizontal="right" vertical="top" wrapText="1"/>
    </xf>
    <xf numFmtId="169" fontId="32" fillId="0" borderId="25" xfId="156" applyNumberFormat="1" applyFont="1" applyFill="1" applyBorder="1" applyAlignment="1">
      <alignment horizontal="right" vertical="top" wrapText="1"/>
    </xf>
    <xf numFmtId="49" fontId="6" fillId="0" borderId="40" xfId="0" applyNumberFormat="1" applyFont="1" applyFill="1" applyBorder="1" applyAlignment="1">
      <alignment horizontal="center" vertical="top"/>
    </xf>
    <xf numFmtId="169" fontId="32" fillId="0" borderId="41" xfId="156" applyNumberFormat="1" applyFont="1" applyFill="1" applyBorder="1" applyAlignment="1">
      <alignment horizontal="right" vertical="top" wrapText="1"/>
    </xf>
    <xf numFmtId="169" fontId="32" fillId="0" borderId="42" xfId="156" applyNumberFormat="1" applyFont="1" applyFill="1" applyBorder="1" applyAlignment="1">
      <alignment horizontal="right" vertical="top" wrapText="1"/>
    </xf>
    <xf numFmtId="49" fontId="6" fillId="0" borderId="43" xfId="0" applyNumberFormat="1" applyFont="1" applyFill="1" applyBorder="1" applyAlignment="1">
      <alignment horizontal="center" vertical="top"/>
    </xf>
    <xf numFmtId="43" fontId="31" fillId="0" borderId="41" xfId="156" applyNumberFormat="1" applyFont="1" applyFill="1" applyBorder="1" applyAlignment="1">
      <alignment horizontal="center" vertical="center" wrapText="1"/>
    </xf>
    <xf numFmtId="43" fontId="31" fillId="0" borderId="42" xfId="156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49" fontId="19" fillId="0" borderId="40" xfId="0" applyNumberFormat="1" applyFont="1" applyFill="1" applyBorder="1" applyAlignment="1">
      <alignment horizontal="center" vertical="top" wrapText="1"/>
    </xf>
    <xf numFmtId="166" fontId="20" fillId="0" borderId="41" xfId="0" applyNumberFormat="1" applyFont="1" applyFill="1" applyBorder="1" applyAlignment="1">
      <alignment vertical="top" wrapText="1"/>
    </xf>
    <xf numFmtId="166" fontId="20" fillId="0" borderId="42" xfId="0" applyNumberFormat="1" applyFont="1" applyFill="1" applyBorder="1" applyAlignment="1">
      <alignment vertical="top" wrapText="1"/>
    </xf>
    <xf numFmtId="49" fontId="19" fillId="0" borderId="43" xfId="0" applyNumberFormat="1" applyFont="1" applyFill="1" applyBorder="1" applyAlignment="1">
      <alignment horizontal="center" vertical="center" wrapText="1"/>
    </xf>
    <xf numFmtId="166" fontId="19" fillId="0" borderId="44" xfId="0" applyNumberFormat="1" applyFont="1" applyFill="1" applyBorder="1" applyAlignment="1">
      <alignment vertical="center" wrapText="1"/>
    </xf>
    <xf numFmtId="166" fontId="19" fillId="0" borderId="45" xfId="0" applyNumberFormat="1" applyFont="1" applyFill="1" applyBorder="1" applyAlignment="1">
      <alignment vertical="center" wrapText="1"/>
    </xf>
    <xf numFmtId="0" fontId="19" fillId="0" borderId="41" xfId="0" applyFont="1" applyBorder="1" applyAlignment="1">
      <alignment horizontal="center" vertical="top" wrapText="1"/>
    </xf>
    <xf numFmtId="0" fontId="19" fillId="0" borderId="42" xfId="0" applyFont="1" applyBorder="1" applyAlignment="1">
      <alignment horizontal="center" vertical="top" wrapText="1"/>
    </xf>
    <xf numFmtId="43" fontId="32" fillId="0" borderId="44" xfId="156" applyNumberFormat="1" applyFont="1" applyFill="1" applyBorder="1" applyAlignment="1">
      <alignment horizontal="right" vertical="top" wrapText="1"/>
    </xf>
    <xf numFmtId="43" fontId="32" fillId="0" borderId="45" xfId="156" applyNumberFormat="1" applyFont="1" applyFill="1" applyBorder="1" applyAlignment="1">
      <alignment horizontal="right" vertical="top" wrapText="1"/>
    </xf>
    <xf numFmtId="43" fontId="31" fillId="0" borderId="41" xfId="156" applyNumberFormat="1" applyFont="1" applyFill="1" applyBorder="1" applyAlignment="1">
      <alignment horizontal="right" vertical="center" wrapText="1"/>
    </xf>
    <xf numFmtId="43" fontId="31" fillId="0" borderId="42" xfId="156" applyNumberFormat="1" applyFont="1" applyFill="1" applyBorder="1" applyAlignment="1">
      <alignment horizontal="right" vertical="center" wrapText="1"/>
    </xf>
    <xf numFmtId="4" fontId="19" fillId="0" borderId="39" xfId="0" applyNumberFormat="1" applyFont="1" applyBorder="1" applyAlignment="1">
      <alignment horizontal="center" vertical="center" wrapText="1"/>
    </xf>
    <xf numFmtId="43" fontId="32" fillId="0" borderId="41" xfId="156" applyNumberFormat="1" applyFont="1" applyFill="1" applyBorder="1" applyAlignment="1">
      <alignment horizontal="right" vertical="center" wrapText="1"/>
    </xf>
    <xf numFmtId="43" fontId="32" fillId="0" borderId="42" xfId="156" applyNumberFormat="1" applyFont="1" applyFill="1" applyBorder="1" applyAlignment="1">
      <alignment horizontal="right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166" fontId="6" fillId="0" borderId="44" xfId="0" applyNumberFormat="1" applyFont="1" applyFill="1" applyBorder="1" applyAlignment="1">
      <alignment vertical="center" wrapText="1"/>
    </xf>
    <xf numFmtId="166" fontId="6" fillId="0" borderId="45" xfId="0" applyNumberFormat="1" applyFont="1" applyFill="1" applyBorder="1" applyAlignment="1">
      <alignment vertical="center" wrapText="1"/>
    </xf>
    <xf numFmtId="49" fontId="6" fillId="0" borderId="40" xfId="0" applyNumberFormat="1" applyFont="1" applyFill="1" applyBorder="1" applyAlignment="1">
      <alignment horizontal="center" vertical="top" wrapText="1"/>
    </xf>
    <xf numFmtId="166" fontId="6" fillId="0" borderId="41" xfId="0" applyNumberFormat="1" applyFont="1" applyFill="1" applyBorder="1" applyAlignment="1">
      <alignment vertical="top" wrapText="1"/>
    </xf>
    <xf numFmtId="166" fontId="6" fillId="0" borderId="42" xfId="0" applyNumberFormat="1" applyFont="1" applyFill="1" applyBorder="1" applyAlignment="1">
      <alignment vertical="top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top" wrapText="1"/>
    </xf>
    <xf numFmtId="0" fontId="85" fillId="0" borderId="40" xfId="0" applyFont="1" applyBorder="1" applyAlignment="1">
      <alignment/>
    </xf>
    <xf numFmtId="0" fontId="19" fillId="0" borderId="23" xfId="0" applyFont="1" applyBorder="1" applyAlignment="1">
      <alignment horizontal="center" vertical="center" wrapText="1"/>
    </xf>
    <xf numFmtId="0" fontId="85" fillId="0" borderId="23" xfId="0" applyFont="1" applyBorder="1" applyAlignment="1">
      <alignment/>
    </xf>
    <xf numFmtId="0" fontId="85" fillId="0" borderId="41" xfId="0" applyFont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top"/>
    </xf>
    <xf numFmtId="0" fontId="85" fillId="0" borderId="26" xfId="0" applyFont="1" applyBorder="1" applyAlignment="1">
      <alignment/>
    </xf>
    <xf numFmtId="0" fontId="31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top" wrapText="1"/>
    </xf>
    <xf numFmtId="0" fontId="86" fillId="0" borderId="41" xfId="0" applyFont="1" applyBorder="1" applyAlignment="1">
      <alignment horizontal="left" vertical="top"/>
    </xf>
    <xf numFmtId="0" fontId="87" fillId="0" borderId="46" xfId="0" applyNumberFormat="1" applyFont="1" applyBorder="1" applyAlignment="1" applyProtection="1">
      <alignment horizontal="center" vertical="center" wrapText="1"/>
      <protection locked="0"/>
    </xf>
    <xf numFmtId="0" fontId="31" fillId="0" borderId="26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32" fillId="0" borderId="41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top" wrapText="1"/>
    </xf>
    <xf numFmtId="0" fontId="28" fillId="0" borderId="41" xfId="0" applyFont="1" applyFill="1" applyBorder="1" applyAlignment="1">
      <alignment horizontal="left" vertical="top" wrapText="1"/>
    </xf>
    <xf numFmtId="0" fontId="30" fillId="0" borderId="0" xfId="0" applyNumberFormat="1" applyFont="1" applyAlignment="1" applyProtection="1">
      <alignment horizontal="center" vertical="center" wrapText="1"/>
      <protection locked="0"/>
    </xf>
    <xf numFmtId="0" fontId="87" fillId="0" borderId="47" xfId="0" applyNumberFormat="1" applyFont="1" applyBorder="1" applyAlignment="1" applyProtection="1">
      <alignment horizontal="center" vertical="center" wrapText="1"/>
      <protection locked="0"/>
    </xf>
    <xf numFmtId="0" fontId="28" fillId="0" borderId="13" xfId="0" applyFont="1" applyFill="1" applyBorder="1" applyAlignment="1">
      <alignment horizontal="left" vertical="top" wrapText="1"/>
    </xf>
    <xf numFmtId="0" fontId="19" fillId="0" borderId="47" xfId="0" applyFont="1" applyFill="1" applyBorder="1" applyAlignment="1">
      <alignment horizontal="center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" fillId="55" borderId="50" xfId="0" applyFont="1" applyFill="1" applyBorder="1" applyAlignment="1">
      <alignment horizontal="left" vertical="top" wrapText="1"/>
    </xf>
    <xf numFmtId="0" fontId="2" fillId="55" borderId="51" xfId="0" applyFont="1" applyFill="1" applyBorder="1" applyAlignment="1">
      <alignment horizontal="left" vertical="top" wrapText="1"/>
    </xf>
    <xf numFmtId="0" fontId="2" fillId="55" borderId="52" xfId="0" applyFont="1" applyFill="1" applyBorder="1" applyAlignment="1">
      <alignment horizontal="left" vertical="top" wrapText="1"/>
    </xf>
    <xf numFmtId="0" fontId="28" fillId="0" borderId="37" xfId="0" applyFont="1" applyFill="1" applyBorder="1" applyAlignment="1">
      <alignment horizontal="left" wrapText="1"/>
    </xf>
    <xf numFmtId="0" fontId="86" fillId="0" borderId="35" xfId="0" applyFont="1" applyBorder="1" applyAlignment="1">
      <alignment/>
    </xf>
    <xf numFmtId="0" fontId="28" fillId="0" borderId="53" xfId="0" applyFont="1" applyFill="1" applyBorder="1" applyAlignment="1">
      <alignment horizontal="left" wrapText="1"/>
    </xf>
    <xf numFmtId="0" fontId="86" fillId="0" borderId="52" xfId="0" applyFont="1" applyBorder="1" applyAlignment="1">
      <alignment/>
    </xf>
    <xf numFmtId="0" fontId="19" fillId="0" borderId="54" xfId="0" applyFont="1" applyFill="1" applyBorder="1" applyAlignment="1">
      <alignment horizontal="left" wrapText="1"/>
    </xf>
    <xf numFmtId="0" fontId="86" fillId="0" borderId="55" xfId="0" applyFont="1" applyBorder="1" applyAlignment="1">
      <alignment/>
    </xf>
    <xf numFmtId="0" fontId="19" fillId="0" borderId="56" xfId="0" applyFont="1" applyFill="1" applyBorder="1" applyAlignment="1">
      <alignment horizontal="left" wrapText="1"/>
    </xf>
    <xf numFmtId="0" fontId="86" fillId="0" borderId="32" xfId="0" applyFont="1" applyBorder="1" applyAlignment="1">
      <alignment/>
    </xf>
    <xf numFmtId="0" fontId="19" fillId="0" borderId="12" xfId="0" applyFont="1" applyBorder="1" applyAlignment="1">
      <alignment horizontal="center" vertical="top" wrapText="1"/>
    </xf>
    <xf numFmtId="0" fontId="85" fillId="0" borderId="43" xfId="0" applyFont="1" applyBorder="1" applyAlignment="1">
      <alignment/>
    </xf>
    <xf numFmtId="0" fontId="19" fillId="0" borderId="57" xfId="0" applyFont="1" applyBorder="1" applyAlignment="1">
      <alignment horizontal="center" vertical="center" wrapText="1"/>
    </xf>
    <xf numFmtId="0" fontId="85" fillId="0" borderId="58" xfId="0" applyFont="1" applyBorder="1" applyAlignment="1">
      <alignment/>
    </xf>
    <xf numFmtId="0" fontId="85" fillId="0" borderId="59" xfId="0" applyFont="1" applyBorder="1" applyAlignment="1">
      <alignment/>
    </xf>
    <xf numFmtId="0" fontId="85" fillId="0" borderId="60" xfId="0" applyFont="1" applyBorder="1" applyAlignment="1">
      <alignment/>
    </xf>
    <xf numFmtId="0" fontId="19" fillId="0" borderId="56" xfId="0" applyFont="1" applyBorder="1" applyAlignment="1">
      <alignment horizontal="center" vertical="top"/>
    </xf>
    <xf numFmtId="0" fontId="85" fillId="0" borderId="49" xfId="0" applyFont="1" applyBorder="1" applyAlignment="1">
      <alignment/>
    </xf>
    <xf numFmtId="0" fontId="85" fillId="0" borderId="61" xfId="0" applyFont="1" applyBorder="1" applyAlignment="1">
      <alignment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left" wrapText="1"/>
    </xf>
    <xf numFmtId="0" fontId="28" fillId="0" borderId="35" xfId="0" applyFont="1" applyFill="1" applyBorder="1" applyAlignment="1">
      <alignment horizontal="left" wrapText="1"/>
    </xf>
    <xf numFmtId="0" fontId="6" fillId="0" borderId="53" xfId="0" applyFont="1" applyFill="1" applyBorder="1" applyAlignment="1">
      <alignment horizontal="left" vertical="top" wrapText="1"/>
    </xf>
    <xf numFmtId="0" fontId="6" fillId="0" borderId="52" xfId="0" applyFont="1" applyFill="1" applyBorder="1" applyAlignment="1">
      <alignment horizontal="left" vertical="top" wrapText="1"/>
    </xf>
    <xf numFmtId="0" fontId="87" fillId="0" borderId="0" xfId="0" applyNumberFormat="1" applyFont="1" applyAlignment="1" applyProtection="1">
      <alignment horizontal="center" wrapText="1"/>
      <protection locked="0"/>
    </xf>
    <xf numFmtId="0" fontId="19" fillId="0" borderId="12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top" wrapText="1"/>
    </xf>
    <xf numFmtId="0" fontId="19" fillId="0" borderId="49" xfId="0" applyFont="1" applyBorder="1" applyAlignment="1">
      <alignment horizontal="center" vertical="top" wrapText="1"/>
    </xf>
    <xf numFmtId="0" fontId="19" fillId="0" borderId="61" xfId="0" applyFont="1" applyBorder="1" applyAlignment="1">
      <alignment horizontal="center" vertical="top" wrapText="1"/>
    </xf>
    <xf numFmtId="0" fontId="19" fillId="0" borderId="65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left" vertical="top" wrapText="1"/>
    </xf>
    <xf numFmtId="0" fontId="85" fillId="0" borderId="41" xfId="0" applyFont="1" applyBorder="1" applyAlignment="1">
      <alignment horizontal="left" vertical="top"/>
    </xf>
    <xf numFmtId="0" fontId="19" fillId="0" borderId="44" xfId="0" applyFont="1" applyFill="1" applyBorder="1" applyAlignment="1">
      <alignment horizontal="left" vertical="center" wrapText="1"/>
    </xf>
    <xf numFmtId="0" fontId="31" fillId="0" borderId="66" xfId="0" applyFont="1" applyFill="1" applyBorder="1" applyAlignment="1">
      <alignment horizontal="center" vertical="center" wrapText="1"/>
    </xf>
    <xf numFmtId="0" fontId="31" fillId="0" borderId="67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center" wrapText="1"/>
    </xf>
    <xf numFmtId="0" fontId="31" fillId="0" borderId="68" xfId="0" applyFont="1" applyFill="1" applyBorder="1" applyAlignment="1">
      <alignment horizontal="center" vertical="center" wrapText="1"/>
    </xf>
    <xf numFmtId="0" fontId="31" fillId="0" borderId="69" xfId="0" applyFont="1" applyFill="1" applyBorder="1" applyAlignment="1">
      <alignment horizontal="center" vertical="center" wrapText="1"/>
    </xf>
    <xf numFmtId="0" fontId="31" fillId="0" borderId="60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1" fillId="0" borderId="61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41" xfId="0" applyFont="1" applyFill="1" applyBorder="1" applyAlignment="1">
      <alignment horizontal="left" vertical="center" wrapText="1"/>
    </xf>
    <xf numFmtId="0" fontId="6" fillId="55" borderId="50" xfId="0" applyFont="1" applyFill="1" applyBorder="1" applyAlignment="1">
      <alignment horizontal="left" vertical="top" wrapText="1"/>
    </xf>
    <xf numFmtId="0" fontId="6" fillId="55" borderId="51" xfId="0" applyFont="1" applyFill="1" applyBorder="1" applyAlignment="1">
      <alignment horizontal="left" vertical="top" wrapText="1"/>
    </xf>
    <xf numFmtId="0" fontId="6" fillId="55" borderId="52" xfId="0" applyFont="1" applyFill="1" applyBorder="1" applyAlignment="1">
      <alignment horizontal="left" vertical="top" wrapText="1"/>
    </xf>
    <xf numFmtId="0" fontId="6" fillId="0" borderId="7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31" fillId="0" borderId="71" xfId="0" applyFont="1" applyFill="1" applyBorder="1" applyAlignment="1">
      <alignment horizontal="left" vertical="center" wrapText="1"/>
    </xf>
    <xf numFmtId="0" fontId="31" fillId="0" borderId="62" xfId="0" applyFont="1" applyFill="1" applyBorder="1" applyAlignment="1">
      <alignment horizontal="left" vertical="center" wrapText="1"/>
    </xf>
    <xf numFmtId="0" fontId="31" fillId="0" borderId="72" xfId="0" applyFont="1" applyFill="1" applyBorder="1" applyAlignment="1">
      <alignment horizontal="left" vertical="center" wrapText="1"/>
    </xf>
    <xf numFmtId="0" fontId="31" fillId="0" borderId="63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28" fillId="0" borderId="37" xfId="0" applyFont="1" applyFill="1" applyBorder="1" applyAlignment="1">
      <alignment horizontal="left" vertical="top" wrapText="1"/>
    </xf>
    <xf numFmtId="0" fontId="28" fillId="0" borderId="35" xfId="0" applyFont="1" applyFill="1" applyBorder="1" applyAlignment="1">
      <alignment horizontal="left" vertical="top" wrapText="1"/>
    </xf>
    <xf numFmtId="0" fontId="28" fillId="0" borderId="53" xfId="0" applyFont="1" applyFill="1" applyBorder="1" applyAlignment="1">
      <alignment horizontal="left" vertical="top" wrapText="1"/>
    </xf>
    <xf numFmtId="0" fontId="28" fillId="0" borderId="52" xfId="0" applyFont="1" applyFill="1" applyBorder="1" applyAlignment="1">
      <alignment horizontal="left" vertical="top" wrapText="1"/>
    </xf>
    <xf numFmtId="49" fontId="30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 vertical="top"/>
    </xf>
  </cellXfs>
  <cellStyles count="177">
    <cellStyle name="Normal" xfId="0"/>
    <cellStyle name="?" xfId="15"/>
    <cellStyle name="? 2" xfId="16"/>
    <cellStyle name="? 3" xfId="17"/>
    <cellStyle name="_Книга1" xfId="18"/>
    <cellStyle name="_Приложение 3" xfId="19"/>
    <cellStyle name="_РАСЧЁТ ОКОНЧАТЕЛЬНЫЙ" xfId="20"/>
    <cellStyle name="_эконом.последствия" xfId="21"/>
    <cellStyle name="20% - Акцент1" xfId="22"/>
    <cellStyle name="20% - Акцент1 2" xfId="23"/>
    <cellStyle name="20% - Акцент2" xfId="24"/>
    <cellStyle name="20% - Акцент2 2" xfId="25"/>
    <cellStyle name="20% - Акцент3" xfId="26"/>
    <cellStyle name="20% - Акцент3 2" xfId="27"/>
    <cellStyle name="20% - Акцент4" xfId="28"/>
    <cellStyle name="20% - Акцент4 2" xfId="29"/>
    <cellStyle name="20% - Акцент5" xfId="30"/>
    <cellStyle name="20% - Акцент5 2" xfId="31"/>
    <cellStyle name="20% - Акцент6" xfId="32"/>
    <cellStyle name="20% - Акцент6 2" xfId="33"/>
    <cellStyle name="40% - Акцент1" xfId="34"/>
    <cellStyle name="40% - Акцент1 2" xfId="35"/>
    <cellStyle name="40% - Акцент2" xfId="36"/>
    <cellStyle name="40% - Акцент2 2" xfId="37"/>
    <cellStyle name="40% - Акцент3" xfId="38"/>
    <cellStyle name="40% - Акцент3 2" xfId="39"/>
    <cellStyle name="40% - Акцент4" xfId="40"/>
    <cellStyle name="40% - Акцент4 2" xfId="41"/>
    <cellStyle name="40% - Акцент5" xfId="42"/>
    <cellStyle name="40% - Акцент5 2" xfId="43"/>
    <cellStyle name="40% - Акцент6" xfId="44"/>
    <cellStyle name="40% - Акцент6 2" xfId="45"/>
    <cellStyle name="60% - Акцент1" xfId="46"/>
    <cellStyle name="60% - Акцент1 2" xfId="47"/>
    <cellStyle name="60% - Акцент2" xfId="48"/>
    <cellStyle name="60% - Акцент2 2" xfId="49"/>
    <cellStyle name="60% - Акцент3" xfId="50"/>
    <cellStyle name="60% - Акцент3 2" xfId="51"/>
    <cellStyle name="60% - Акцент4" xfId="52"/>
    <cellStyle name="60% - Акцент4 2" xfId="53"/>
    <cellStyle name="60% - Акцент5" xfId="54"/>
    <cellStyle name="60% - Акцент5 2" xfId="55"/>
    <cellStyle name="60% - Акцент6" xfId="56"/>
    <cellStyle name="60% - Акцент6 2" xfId="57"/>
    <cellStyle name="Currency [0]" xfId="58"/>
    <cellStyle name="Normal_Form2.1" xfId="59"/>
    <cellStyle name="Normal1" xfId="60"/>
    <cellStyle name="Price_Body" xfId="61"/>
    <cellStyle name="Акцент1" xfId="62"/>
    <cellStyle name="Акцент1 2" xfId="63"/>
    <cellStyle name="Акцент2" xfId="64"/>
    <cellStyle name="Акцент2 2" xfId="65"/>
    <cellStyle name="Акцент3" xfId="66"/>
    <cellStyle name="Акцент3 2" xfId="67"/>
    <cellStyle name="Акцент4" xfId="68"/>
    <cellStyle name="Акцент4 2" xfId="69"/>
    <cellStyle name="Акцент5" xfId="70"/>
    <cellStyle name="Акцент5 2" xfId="71"/>
    <cellStyle name="Акцент6" xfId="72"/>
    <cellStyle name="Акцент6 2" xfId="73"/>
    <cellStyle name="Беззащитный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" xfId="83"/>
    <cellStyle name="Заголовок 1" xfId="84"/>
    <cellStyle name="Заголовок 1 2" xfId="85"/>
    <cellStyle name="Заголовок 2" xfId="86"/>
    <cellStyle name="Заголовок 2 2" xfId="87"/>
    <cellStyle name="Заголовок 3" xfId="88"/>
    <cellStyle name="Заголовок 3 2" xfId="89"/>
    <cellStyle name="Заголовок 4" xfId="90"/>
    <cellStyle name="Заголовок 4 2" xfId="91"/>
    <cellStyle name="ЗаголовокСтолбца" xfId="92"/>
    <cellStyle name="Защитный" xfId="93"/>
    <cellStyle name="Значение" xfId="94"/>
    <cellStyle name="Итог" xfId="95"/>
    <cellStyle name="Итог 2" xfId="96"/>
    <cellStyle name="Контрольная ячейка" xfId="97"/>
    <cellStyle name="Контрольная ячейка 2" xfId="98"/>
    <cellStyle name="Мой заголовок" xfId="99"/>
    <cellStyle name="Мой заголовок листа" xfId="100"/>
    <cellStyle name="Мои наименования показателей" xfId="101"/>
    <cellStyle name="Название" xfId="102"/>
    <cellStyle name="Название 2" xfId="103"/>
    <cellStyle name="Нейтральный" xfId="104"/>
    <cellStyle name="Нейтральный 2" xfId="105"/>
    <cellStyle name="Обычный 10" xfId="106"/>
    <cellStyle name="Обычный 10 2" xfId="107"/>
    <cellStyle name="Обычный 11" xfId="108"/>
    <cellStyle name="Обычный 11 2" xfId="109"/>
    <cellStyle name="Обычный 12" xfId="110"/>
    <cellStyle name="Обычный 12 2" xfId="111"/>
    <cellStyle name="Обычный 13" xfId="112"/>
    <cellStyle name="Обычный 13 2" xfId="113"/>
    <cellStyle name="Обычный 14" xfId="114"/>
    <cellStyle name="Обычный 14 2" xfId="115"/>
    <cellStyle name="Обычный 15" xfId="116"/>
    <cellStyle name="Обычный 15 2" xfId="117"/>
    <cellStyle name="Обычный 2" xfId="118"/>
    <cellStyle name="Обычный 2 2" xfId="119"/>
    <cellStyle name="Обычный 2 2 2" xfId="120"/>
    <cellStyle name="Обычный 2 3" xfId="121"/>
    <cellStyle name="Обычный 3" xfId="122"/>
    <cellStyle name="Обычный 3 2" xfId="123"/>
    <cellStyle name="Обычный 3 2 2" xfId="124"/>
    <cellStyle name="Обычный 4" xfId="125"/>
    <cellStyle name="Обычный 4 2" xfId="126"/>
    <cellStyle name="Обычный 4 3" xfId="127"/>
    <cellStyle name="Обычный 5" xfId="128"/>
    <cellStyle name="Обычный 5 2" xfId="129"/>
    <cellStyle name="Обычный 5 2 2" xfId="130"/>
    <cellStyle name="Обычный 5 2 2 2" xfId="131"/>
    <cellStyle name="Обычный 5 2 3" xfId="132"/>
    <cellStyle name="Обычный 6" xfId="133"/>
    <cellStyle name="Обычный 7" xfId="134"/>
    <cellStyle name="Обычный 8" xfId="135"/>
    <cellStyle name="Обычный 9" xfId="136"/>
    <cellStyle name="Плохой" xfId="137"/>
    <cellStyle name="Плохой 2" xfId="138"/>
    <cellStyle name="Пояснение" xfId="139"/>
    <cellStyle name="Пояснение 2" xfId="140"/>
    <cellStyle name="Примечание" xfId="141"/>
    <cellStyle name="Примечание 2" xfId="142"/>
    <cellStyle name="Percent" xfId="143"/>
    <cellStyle name="Процентный 2" xfId="144"/>
    <cellStyle name="Процентный 2 2" xfId="145"/>
    <cellStyle name="Процентный 3" xfId="146"/>
    <cellStyle name="Процентный 4" xfId="147"/>
    <cellStyle name="Связанная ячейка" xfId="148"/>
    <cellStyle name="Связанная ячейка 2" xfId="149"/>
    <cellStyle name="Стиль 1" xfId="150"/>
    <cellStyle name="Текст предупреждения" xfId="151"/>
    <cellStyle name="Текст предупреждения 2" xfId="152"/>
    <cellStyle name="Текстовый" xfId="153"/>
    <cellStyle name="Тысячи [0]_3Com" xfId="154"/>
    <cellStyle name="Тысячи_3Com" xfId="155"/>
    <cellStyle name="Comma" xfId="156"/>
    <cellStyle name="Comma [0]" xfId="157"/>
    <cellStyle name="Финансовый [0] 2" xfId="158"/>
    <cellStyle name="Финансовый 2" xfId="159"/>
    <cellStyle name="Финансовый 2 2" xfId="160"/>
    <cellStyle name="Финансовый 3" xfId="161"/>
    <cellStyle name="Финансовый 4" xfId="162"/>
    <cellStyle name="Финансовый_ТАРИФНОЕ МЕНЮ ТЮМЕНЬЭНЕРГОСБЫТ" xfId="163"/>
    <cellStyle name="Формула" xfId="164"/>
    <cellStyle name="Формула 2" xfId="165"/>
    <cellStyle name="Формула_Form10" xfId="166"/>
    <cellStyle name="ФормулаВБ" xfId="167"/>
    <cellStyle name="ФормулаНаКонтроль" xfId="168"/>
    <cellStyle name="Хороший" xfId="169"/>
    <cellStyle name="Хороший 2" xfId="170"/>
    <cellStyle name="㼿" xfId="171"/>
    <cellStyle name="㼿 2" xfId="172"/>
    <cellStyle name="㼿?" xfId="173"/>
    <cellStyle name="㼿㼿" xfId="174"/>
    <cellStyle name="㼿㼿?" xfId="175"/>
    <cellStyle name="㼿㼿? 2" xfId="176"/>
    <cellStyle name="㼿㼿㼿" xfId="177"/>
    <cellStyle name="㼿㼿㼿 2" xfId="178"/>
    <cellStyle name="㼿㼿㼿?" xfId="179"/>
    <cellStyle name="㼿㼿㼿㼿" xfId="180"/>
    <cellStyle name="㼿㼿㼿㼿?" xfId="181"/>
    <cellStyle name="㼿㼿㼿㼿㼿" xfId="182"/>
    <cellStyle name="㼿㼿㼿㼿㼿?" xfId="183"/>
    <cellStyle name="㼿㼿㼿㼿㼿㼿" xfId="184"/>
    <cellStyle name="㼿㼿㼿㼿㼿㼿?" xfId="185"/>
    <cellStyle name="㼿㼿㼿㼿㼿㼿㼿" xfId="186"/>
    <cellStyle name="㼿㼿㼿㼿㼿㼿㼿㼿" xfId="187"/>
    <cellStyle name="㼿㼿㼿㼿㼿㼿㼿㼿㼿" xfId="188"/>
    <cellStyle name="㼿㼿㼿㼿㼿㼿㼿㼿㼿㼿" xfId="189"/>
    <cellStyle name="㼿㼿㼿㼿㼿㼿㼿㼿㼿㼿㼿㼿㼿㼿㼿㼿㼿㼿㼿㼿㼿㼿㼿㼿㼿㼿㼿㼿㼿" xfId="19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76200</xdr:rowOff>
    </xdr:from>
    <xdr:to>
      <xdr:col>7</xdr:col>
      <xdr:colOff>104775</xdr:colOff>
      <xdr:row>13</xdr:row>
      <xdr:rowOff>28575</xdr:rowOff>
    </xdr:to>
    <xdr:sp macro="[0]!prn">
      <xdr:nvSpPr>
        <xdr:cNvPr id="1" name="Скругленный прямоугольник 1"/>
        <xdr:cNvSpPr>
          <a:spLocks/>
        </xdr:cNvSpPr>
      </xdr:nvSpPr>
      <xdr:spPr>
        <a:xfrm>
          <a:off x="638175" y="647700"/>
          <a:ext cx="3733800" cy="18573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Печатать
</a:t>
          </a: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HP</a:t>
          </a:r>
          <a:r>
            <a:rPr lang="en-US" cap="none" sz="3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5035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053;&#1086;&#1074;&#1072;&#1103;%20&#1087;&#1072;&#1087;&#1082;&#1072;\&#1052;&#1086;&#1080;%20&#1076;&#1086;&#1082;&#1091;&#1084;&#1077;&#1085;&#1090;&#1099;\&#1052;&#1086;&#1080;%20&#1076;&#1086;&#1082;&#1091;&#1084;&#1077;&#1090;&#1099;%202009\&#1058;&#1072;&#1088;&#1080;&#1092;%20&#1086;&#1090;%2026.10.09\&#1050;&#1086;&#1087;&#1080;&#1103;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TVER-PLUTON\Common\&#1053;&#1086;&#1074;&#1072;&#1103;%20&#1087;&#1072;&#1087;&#1082;&#1072;\2009\2010&#1075;\&#1058;&#1072;&#1088;&#1080;&#1092;&#1085;&#1072;&#1103;%20&#1082;&#1086;&#1084;&#1087;&#1072;&#1085;&#1080;&#1103;%202011%20&#1044;&#1047;%20(&#1056;&#1057;&#1058;)\&#1057;&#1074;&#1086;&#1076;%20&#1087;&#1088;&#1086;&#1090;&#1082;&#1086;&#1083;&#1086;&#1074;%20&#1085;&#1072;%20%202009&#1075;&#1086;&#1076;%20&#1087;&#1086;%20&#1044;&#104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b-317-5\NET\15.12.09\&#1053;&#1071;&#1043;&#1040;&#1053;&#1068;-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6;&#1082;&#1091;&#1084;&#1077;&#1085;&#1090;&#1099;\NET_&#1055;&#1072;&#1083;&#1100;&#1082;&#1086;&#1074;&#1072;\&#1052;&#1086;&#1088;&#1086;&#1079;&#1086;&#1074;\&#1055;&#1088;&#1086;&#1090;&#1086;&#1082;&#1086;&#1083;&#1099;%20&#1087;&#1086;%20&#1058;&#1057;&#1054;%202009&#1075;\&#1057;&#1074;&#1086;&#1076;%20&#1087;&#1088;&#1086;&#1090;&#1086;&#1082;&#1086;&#1083;&#1086;&#1074;%202009%20&#1091;&#1090;&#1074;\OREP.INV.N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BulgakovD\&#1052;&#1086;&#1080;%20&#1076;&#1086;&#1082;&#1091;&#1084;&#1077;&#1085;&#1090;&#1099;\2009\&#1057;&#1090;&#1088;&#1091;&#1082;&#1090;&#1091;&#1088;&#1072;%20&#1076;&#1077;&#1094;&#1077;&#1085;&#1090;&#1088;&#1072;&#1083;&#1080;&#1079;&#1072;&#1094;&#1080;&#1103;\TEK\ORE\&#1055;&#1086;&#1083;&#1077;&#1079;&#1085;&#1099;&#1081;%20&#1086;&#1090;&#1087;&#1091;&#1089;&#1082;\ELEKTRO_2006\NasPolOtp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6.08\TEPLO.PREDEL.0911.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b-317-5\NET\Documents%20and%20Settings\Rromashchenko.FST\&#1056;&#1072;&#1073;&#1086;&#1095;&#1080;&#1081;%20&#1089;&#1090;&#1086;&#1083;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бытовые"/>
      <sheetName val="Регион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протоколы РЭК на 2007 год-общий"/>
      <sheetName val="Протокол 2009г"/>
      <sheetName val="Протокол 2009г (95019,7)"/>
      <sheetName val="протоколы РЭК на 2009 год (дэз)"/>
      <sheetName val="Протокол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1">
        <row r="15">
          <cell r="B15">
            <v>2007</v>
          </cell>
        </row>
      </sheetData>
      <sheetData sheetId="2">
        <row r="13">
          <cell r="E13" t="str">
            <v>Тюменская область</v>
          </cell>
        </row>
        <row r="21">
          <cell r="D21" t="str">
            <v>ОАО " ЮТЭК-Нягань"</v>
          </cell>
          <cell r="I21" t="str">
            <v>8610015531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G15">
            <v>252.07</v>
          </cell>
          <cell r="L15">
            <v>248.36</v>
          </cell>
          <cell r="Q15">
            <v>251.76</v>
          </cell>
          <cell r="V15">
            <v>251.76</v>
          </cell>
        </row>
        <row r="16">
          <cell r="H16">
            <v>252.07</v>
          </cell>
          <cell r="M16">
            <v>248.36</v>
          </cell>
          <cell r="R16">
            <v>251.76</v>
          </cell>
          <cell r="W16">
            <v>251.76</v>
          </cell>
          <cell r="AB16">
            <v>270.28</v>
          </cell>
        </row>
        <row r="17">
          <cell r="I17">
            <v>132.37</v>
          </cell>
          <cell r="N17">
            <v>101.61</v>
          </cell>
          <cell r="S17">
            <v>130.99</v>
          </cell>
          <cell r="X17">
            <v>127.46</v>
          </cell>
          <cell r="AC17">
            <v>135.96999999999997</v>
          </cell>
        </row>
        <row r="19">
          <cell r="F19">
            <v>252.07</v>
          </cell>
          <cell r="K19">
            <v>248.36</v>
          </cell>
          <cell r="P19">
            <v>251.76</v>
          </cell>
          <cell r="U19">
            <v>251.76</v>
          </cell>
          <cell r="Z19">
            <v>270.28</v>
          </cell>
        </row>
        <row r="23">
          <cell r="H23">
            <v>1</v>
          </cell>
          <cell r="M23">
            <v>1</v>
          </cell>
          <cell r="R23">
            <v>1</v>
          </cell>
          <cell r="W23">
            <v>1</v>
          </cell>
          <cell r="AB23">
            <v>1</v>
          </cell>
        </row>
        <row r="25">
          <cell r="H25">
            <v>106.37</v>
          </cell>
          <cell r="I25">
            <v>118.83</v>
          </cell>
          <cell r="M25">
            <v>124.28</v>
          </cell>
          <cell r="N25">
            <v>81.66</v>
          </cell>
          <cell r="R25">
            <v>106.71</v>
          </cell>
          <cell r="S25">
            <v>118.22</v>
          </cell>
          <cell r="W25">
            <v>106.71</v>
          </cell>
          <cell r="X25">
            <v>110.67</v>
          </cell>
          <cell r="AB25">
            <v>119.49</v>
          </cell>
          <cell r="AC25">
            <v>122.04</v>
          </cell>
        </row>
      </sheetData>
      <sheetData sheetId="6">
        <row r="15">
          <cell r="G15">
            <v>40.47</v>
          </cell>
          <cell r="L15">
            <v>39.96</v>
          </cell>
          <cell r="Q15">
            <v>40.21</v>
          </cell>
          <cell r="V15">
            <v>40.21</v>
          </cell>
        </row>
        <row r="16">
          <cell r="H16">
            <v>40.47</v>
          </cell>
          <cell r="M16">
            <v>39.961</v>
          </cell>
          <cell r="R16">
            <v>40.21</v>
          </cell>
          <cell r="W16">
            <v>40.21</v>
          </cell>
          <cell r="AB16">
            <v>43.06</v>
          </cell>
        </row>
        <row r="17">
          <cell r="I17">
            <v>22.5</v>
          </cell>
          <cell r="N17">
            <v>17.43</v>
          </cell>
          <cell r="S17">
            <v>21.11</v>
          </cell>
          <cell r="X17">
            <v>21.11</v>
          </cell>
          <cell r="AC17">
            <v>23.770000000000007</v>
          </cell>
        </row>
        <row r="19">
          <cell r="F19">
            <v>40.47</v>
          </cell>
          <cell r="K19">
            <v>39.96</v>
          </cell>
          <cell r="P19">
            <v>40.21</v>
          </cell>
          <cell r="U19">
            <v>40.21</v>
          </cell>
          <cell r="Z19">
            <v>43.06</v>
          </cell>
        </row>
        <row r="21">
          <cell r="H21">
            <v>1.84</v>
          </cell>
          <cell r="I21">
            <v>1.99</v>
          </cell>
          <cell r="M21">
            <v>3.22</v>
          </cell>
          <cell r="N21">
            <v>3.09</v>
          </cell>
          <cell r="R21">
            <v>2.59</v>
          </cell>
          <cell r="S21">
            <v>2.5</v>
          </cell>
          <cell r="W21">
            <v>2.59</v>
          </cell>
          <cell r="X21">
            <v>2.5</v>
          </cell>
          <cell r="AB21">
            <v>2.07</v>
          </cell>
          <cell r="AC21">
            <v>2.05</v>
          </cell>
        </row>
        <row r="23">
          <cell r="H23">
            <v>0.19</v>
          </cell>
          <cell r="M23">
            <v>0.19</v>
          </cell>
          <cell r="R23">
            <v>0.18</v>
          </cell>
          <cell r="W23">
            <v>0.18</v>
          </cell>
          <cell r="AB23">
            <v>0.16</v>
          </cell>
        </row>
        <row r="25">
          <cell r="H25">
            <v>15.94</v>
          </cell>
          <cell r="I25">
            <v>20.51</v>
          </cell>
          <cell r="M25">
            <v>19.1</v>
          </cell>
          <cell r="N25">
            <v>14.34</v>
          </cell>
          <cell r="R25">
            <v>16.33</v>
          </cell>
          <cell r="S25">
            <v>18.61</v>
          </cell>
          <cell r="W25">
            <v>16.33</v>
          </cell>
          <cell r="X25">
            <v>18.61</v>
          </cell>
          <cell r="AB25">
            <v>17.06</v>
          </cell>
          <cell r="AC25">
            <v>21.72</v>
          </cell>
        </row>
      </sheetData>
      <sheetData sheetId="7">
        <row r="10">
          <cell r="E10">
            <v>40.47</v>
          </cell>
          <cell r="F10">
            <v>39.96</v>
          </cell>
          <cell r="G10">
            <v>40.21</v>
          </cell>
          <cell r="H10">
            <v>40.21</v>
          </cell>
          <cell r="I10">
            <v>43.06</v>
          </cell>
          <cell r="J10">
            <v>107.08778910718728</v>
          </cell>
          <cell r="K10">
            <v>107.08778910718728</v>
          </cell>
          <cell r="L10">
            <v>106.39980232270818</v>
          </cell>
          <cell r="M10">
            <v>107.75775775775776</v>
          </cell>
        </row>
        <row r="11">
          <cell r="E11">
            <v>139.89</v>
          </cell>
          <cell r="F11">
            <v>130.811</v>
          </cell>
          <cell r="G11">
            <v>136.47000000000003</v>
          </cell>
          <cell r="H11">
            <v>136.47000000000003</v>
          </cell>
          <cell r="I11">
            <v>105.61000000000001</v>
          </cell>
          <cell r="J11">
            <v>77.38697149556678</v>
          </cell>
          <cell r="K11">
            <v>77.38697149556678</v>
          </cell>
          <cell r="L11">
            <v>75.49503181070844</v>
          </cell>
          <cell r="M11">
            <v>80.73480059016444</v>
          </cell>
        </row>
        <row r="12">
          <cell r="E12">
            <v>36.45</v>
          </cell>
          <cell r="F12">
            <v>33.44</v>
          </cell>
          <cell r="G12">
            <v>34.94</v>
          </cell>
          <cell r="H12">
            <v>34.94</v>
          </cell>
          <cell r="I12">
            <v>38.78</v>
          </cell>
          <cell r="J12">
            <v>110.99026903262737</v>
          </cell>
          <cell r="K12">
            <v>110.99026903262737</v>
          </cell>
          <cell r="L12">
            <v>106.39231824417008</v>
          </cell>
          <cell r="M12">
            <v>115.96889952153111</v>
          </cell>
        </row>
        <row r="13">
          <cell r="E13">
            <v>84275.75621266934</v>
          </cell>
          <cell r="F13">
            <v>83349.66130343999</v>
          </cell>
          <cell r="G13">
            <v>99552.84698458851</v>
          </cell>
          <cell r="H13">
            <v>97943.73850119615</v>
          </cell>
          <cell r="I13">
            <v>107962.95964712709</v>
          </cell>
          <cell r="J13">
            <v>108.44788764689022</v>
          </cell>
          <cell r="K13">
            <v>110.22956781030835</v>
          </cell>
          <cell r="L13">
            <v>128.10678242350414</v>
          </cell>
          <cell r="M13">
            <v>129.53017199923676</v>
          </cell>
        </row>
        <row r="14">
          <cell r="E14">
            <v>8753</v>
          </cell>
          <cell r="F14">
            <v>8567</v>
          </cell>
          <cell r="G14">
            <v>8106</v>
          </cell>
          <cell r="H14">
            <v>8259</v>
          </cell>
          <cell r="I14">
            <v>9377</v>
          </cell>
          <cell r="J14">
            <v>115.67974339995067</v>
          </cell>
          <cell r="K14">
            <v>113.53674779028937</v>
          </cell>
          <cell r="L14">
            <v>107.12898434822347</v>
          </cell>
          <cell r="M14">
            <v>109.45488502392904</v>
          </cell>
        </row>
        <row r="15">
          <cell r="E15">
            <v>2496</v>
          </cell>
          <cell r="F15">
            <v>2107</v>
          </cell>
          <cell r="G15">
            <v>2128</v>
          </cell>
          <cell r="H15">
            <v>2023</v>
          </cell>
          <cell r="I15">
            <v>2136</v>
          </cell>
          <cell r="J15">
            <v>100.37593984962405</v>
          </cell>
          <cell r="K15">
            <v>105.58576371725161</v>
          </cell>
          <cell r="L15">
            <v>85.57692307692307</v>
          </cell>
          <cell r="M15">
            <v>101.37636449928809</v>
          </cell>
        </row>
        <row r="16">
          <cell r="E16">
            <v>6257</v>
          </cell>
          <cell r="F16">
            <v>6460</v>
          </cell>
          <cell r="G16">
            <v>5978</v>
          </cell>
          <cell r="H16">
            <v>6236</v>
          </cell>
          <cell r="I16">
            <v>7241</v>
          </cell>
          <cell r="J16">
            <v>121.12746738039478</v>
          </cell>
          <cell r="K16">
            <v>116.11610006414368</v>
          </cell>
          <cell r="L16">
            <v>115.72638644717917</v>
          </cell>
          <cell r="M16">
            <v>112.08978328173376</v>
          </cell>
        </row>
        <row r="17">
          <cell r="E17">
            <v>2346</v>
          </cell>
          <cell r="F17">
            <v>2561</v>
          </cell>
          <cell r="G17">
            <v>2489.65</v>
          </cell>
          <cell r="H17">
            <v>2581.17</v>
          </cell>
          <cell r="I17">
            <v>2949</v>
          </cell>
          <cell r="J17">
            <v>118.45038459221175</v>
          </cell>
          <cell r="K17">
            <v>114.2505143016539</v>
          </cell>
          <cell r="L17">
            <v>125.70332480818414</v>
          </cell>
          <cell r="M17">
            <v>115.15033190160094</v>
          </cell>
        </row>
        <row r="18">
          <cell r="E18">
            <v>1005</v>
          </cell>
          <cell r="F18">
            <v>1237</v>
          </cell>
          <cell r="G18">
            <v>1348.65</v>
          </cell>
          <cell r="H18">
            <v>1440.17</v>
          </cell>
          <cell r="I18">
            <v>1699</v>
          </cell>
          <cell r="J18">
            <v>125.97782968153336</v>
          </cell>
          <cell r="K18">
            <v>117.97218383940785</v>
          </cell>
          <cell r="L18">
            <v>169.0547263681592</v>
          </cell>
          <cell r="M18">
            <v>137.34842360549717</v>
          </cell>
        </row>
        <row r="19">
          <cell r="E19">
            <v>1341</v>
          </cell>
          <cell r="F19">
            <v>1324</v>
          </cell>
          <cell r="G19">
            <v>1141</v>
          </cell>
          <cell r="H19">
            <v>1141</v>
          </cell>
          <cell r="I19">
            <v>1250</v>
          </cell>
          <cell r="J19">
            <v>109.55302366345312</v>
          </cell>
          <cell r="K19">
            <v>109.55302366345312</v>
          </cell>
          <cell r="L19">
            <v>93.21401938851604</v>
          </cell>
          <cell r="M19">
            <v>94.41087613293051</v>
          </cell>
        </row>
        <row r="20">
          <cell r="E20">
            <v>910.329992</v>
          </cell>
          <cell r="F20">
            <v>1538.2433380000002</v>
          </cell>
          <cell r="G20">
            <v>1375.012245</v>
          </cell>
          <cell r="H20">
            <v>1515.0260380000002</v>
          </cell>
          <cell r="I20">
            <v>1491.221638</v>
          </cell>
          <cell r="J20">
            <v>108.45151695358174</v>
          </cell>
          <cell r="K20">
            <v>98.42877947949827</v>
          </cell>
          <cell r="L20">
            <v>163.8111070825842</v>
          </cell>
          <cell r="M20">
            <v>96.94315594689088</v>
          </cell>
        </row>
        <row r="21">
          <cell r="E21">
            <v>910.329992</v>
          </cell>
          <cell r="F21">
            <v>1538.2433380000002</v>
          </cell>
          <cell r="G21">
            <v>1375.012245</v>
          </cell>
          <cell r="H21">
            <v>1515.0260380000002</v>
          </cell>
          <cell r="I21">
            <v>1491.221638</v>
          </cell>
          <cell r="J21">
            <v>108.45151695358174</v>
          </cell>
          <cell r="K21">
            <v>98.42877947949827</v>
          </cell>
          <cell r="L21">
            <v>163.8111070825842</v>
          </cell>
          <cell r="M21">
            <v>96.94315594689088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42361.42622066934</v>
          </cell>
          <cell r="F27">
            <v>40514.41796544</v>
          </cell>
          <cell r="G27">
            <v>49319.424739588496</v>
          </cell>
          <cell r="H27">
            <v>49318.54246319615</v>
          </cell>
          <cell r="I27">
            <v>57963.73800912709</v>
          </cell>
          <cell r="J27">
            <v>117.52719808712577</v>
          </cell>
          <cell r="K27">
            <v>117.52930057165092</v>
          </cell>
          <cell r="L27">
            <v>136.8314128688258</v>
          </cell>
          <cell r="M27">
            <v>143.06940817605198</v>
          </cell>
        </row>
        <row r="28">
          <cell r="E28">
            <v>10675</v>
          </cell>
          <cell r="F28">
            <v>8515</v>
          </cell>
          <cell r="G28">
            <v>11485</v>
          </cell>
          <cell r="H28">
            <v>11485</v>
          </cell>
          <cell r="I28">
            <v>13019</v>
          </cell>
          <cell r="J28">
            <v>113.35655202437962</v>
          </cell>
          <cell r="K28">
            <v>113.35655202437962</v>
          </cell>
          <cell r="L28">
            <v>121.95784543325527</v>
          </cell>
          <cell r="M28">
            <v>152.8948913681738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19230</v>
          </cell>
          <cell r="F30">
            <v>21654</v>
          </cell>
          <cell r="G30">
            <v>26777.760000000002</v>
          </cell>
          <cell r="H30">
            <v>24785</v>
          </cell>
          <cell r="I30">
            <v>23163</v>
          </cell>
          <cell r="J30">
            <v>86.50088730349364</v>
          </cell>
          <cell r="K30">
            <v>93.45571918499093</v>
          </cell>
          <cell r="L30">
            <v>120.45241809672387</v>
          </cell>
          <cell r="M30">
            <v>106.96868938764202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6912</v>
          </cell>
          <cell r="F36">
            <v>7629</v>
          </cell>
          <cell r="G36">
            <v>12211</v>
          </cell>
          <cell r="H36">
            <v>12043</v>
          </cell>
          <cell r="I36">
            <v>12863</v>
          </cell>
          <cell r="J36">
            <v>105.33944803865367</v>
          </cell>
          <cell r="K36">
            <v>106.80893465083452</v>
          </cell>
          <cell r="L36">
            <v>186.0966435185185</v>
          </cell>
          <cell r="M36">
            <v>168.6066325861843</v>
          </cell>
        </row>
        <row r="37">
          <cell r="E37">
            <v>69</v>
          </cell>
          <cell r="F37">
            <v>75</v>
          </cell>
          <cell r="G37">
            <v>73</v>
          </cell>
          <cell r="H37">
            <v>64</v>
          </cell>
          <cell r="I37">
            <v>64</v>
          </cell>
          <cell r="J37">
            <v>87.67123287671232</v>
          </cell>
          <cell r="K37">
            <v>100</v>
          </cell>
          <cell r="L37">
            <v>92.7536231884058</v>
          </cell>
          <cell r="M37">
            <v>85.33333333333334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69</v>
          </cell>
          <cell r="F39">
            <v>75</v>
          </cell>
          <cell r="G39">
            <v>73</v>
          </cell>
          <cell r="H39">
            <v>64</v>
          </cell>
          <cell r="I39">
            <v>64</v>
          </cell>
          <cell r="J39">
            <v>87.67123287671232</v>
          </cell>
          <cell r="K39">
            <v>100</v>
          </cell>
          <cell r="L39">
            <v>92.7536231884058</v>
          </cell>
          <cell r="M39">
            <v>85.33333333333334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12249</v>
          </cell>
          <cell r="F41">
            <v>13950</v>
          </cell>
          <cell r="G41">
            <v>14493.76</v>
          </cell>
          <cell r="H41">
            <v>12678</v>
          </cell>
          <cell r="I41">
            <v>10236</v>
          </cell>
          <cell r="J41">
            <v>70.62349590444438</v>
          </cell>
          <cell r="K41">
            <v>80.73828679602461</v>
          </cell>
          <cell r="L41">
            <v>83.56600538819495</v>
          </cell>
          <cell r="M41">
            <v>73.3763440860215</v>
          </cell>
        </row>
        <row r="42">
          <cell r="E42">
            <v>465</v>
          </cell>
          <cell r="F42">
            <v>536</v>
          </cell>
          <cell r="G42">
            <v>480</v>
          </cell>
          <cell r="H42">
            <v>480</v>
          </cell>
          <cell r="I42">
            <v>520</v>
          </cell>
          <cell r="J42">
            <v>108.33333333333333</v>
          </cell>
          <cell r="K42">
            <v>108.33333333333333</v>
          </cell>
          <cell r="L42">
            <v>111.8279569892473</v>
          </cell>
          <cell r="M42">
            <v>97.01492537313433</v>
          </cell>
        </row>
        <row r="43">
          <cell r="E43">
            <v>53</v>
          </cell>
          <cell r="F43">
            <v>11</v>
          </cell>
          <cell r="G43">
            <v>20</v>
          </cell>
          <cell r="H43">
            <v>20</v>
          </cell>
          <cell r="I43">
            <v>20</v>
          </cell>
          <cell r="J43">
            <v>100</v>
          </cell>
          <cell r="K43">
            <v>100</v>
          </cell>
          <cell r="L43">
            <v>37.735849056603776</v>
          </cell>
          <cell r="M43">
            <v>181.8181818181818</v>
          </cell>
        </row>
        <row r="44">
          <cell r="E44">
            <v>505</v>
          </cell>
          <cell r="F44">
            <v>413.8</v>
          </cell>
          <cell r="G44">
            <v>505</v>
          </cell>
          <cell r="H44">
            <v>430</v>
          </cell>
          <cell r="I44">
            <v>435</v>
          </cell>
          <cell r="J44">
            <v>86.13861386138613</v>
          </cell>
          <cell r="K44">
            <v>101.16279069767442</v>
          </cell>
          <cell r="L44">
            <v>86.13861386138613</v>
          </cell>
          <cell r="M44">
            <v>105.12324794586756</v>
          </cell>
        </row>
        <row r="45">
          <cell r="G45">
            <v>4850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583</v>
          </cell>
          <cell r="F46">
            <v>553</v>
          </cell>
          <cell r="G46">
            <v>621</v>
          </cell>
          <cell r="H46">
            <v>621</v>
          </cell>
          <cell r="I46">
            <v>673</v>
          </cell>
          <cell r="J46">
            <v>108.37359098228663</v>
          </cell>
          <cell r="K46">
            <v>108.37359098228663</v>
          </cell>
          <cell r="L46">
            <v>115.43739279588337</v>
          </cell>
          <cell r="M46">
            <v>121.6998191681736</v>
          </cell>
        </row>
        <row r="47">
          <cell r="E47">
            <v>7845</v>
          </cell>
          <cell r="F47">
            <v>5640</v>
          </cell>
          <cell r="G47">
            <v>4956</v>
          </cell>
          <cell r="H47">
            <v>5272</v>
          </cell>
          <cell r="I47">
            <v>5272</v>
          </cell>
          <cell r="J47">
            <v>106.37610976594027</v>
          </cell>
          <cell r="K47">
            <v>100</v>
          </cell>
          <cell r="L47">
            <v>67.20203951561504</v>
          </cell>
          <cell r="M47">
            <v>93.47517730496455</v>
          </cell>
        </row>
        <row r="48">
          <cell r="E48">
            <v>325</v>
          </cell>
          <cell r="F48">
            <v>380.8</v>
          </cell>
          <cell r="G48">
            <v>557</v>
          </cell>
          <cell r="H48">
            <v>557</v>
          </cell>
          <cell r="I48">
            <v>604</v>
          </cell>
          <cell r="J48">
            <v>108.43806104129263</v>
          </cell>
          <cell r="K48">
            <v>108.43806104129263</v>
          </cell>
          <cell r="L48">
            <v>185.84615384615384</v>
          </cell>
          <cell r="M48">
            <v>158.61344537815125</v>
          </cell>
        </row>
        <row r="49">
          <cell r="E49">
            <v>75</v>
          </cell>
          <cell r="F49">
            <v>97</v>
          </cell>
          <cell r="G49">
            <v>124</v>
          </cell>
          <cell r="H49">
            <v>124</v>
          </cell>
          <cell r="I49">
            <v>134</v>
          </cell>
          <cell r="J49">
            <v>108.06451612903226</v>
          </cell>
          <cell r="K49">
            <v>108.06451612903226</v>
          </cell>
          <cell r="L49">
            <v>178.66666666666666</v>
          </cell>
          <cell r="M49">
            <v>138.1443298969072</v>
          </cell>
        </row>
        <row r="50">
          <cell r="E50">
            <v>228</v>
          </cell>
          <cell r="F50">
            <v>419</v>
          </cell>
          <cell r="G50">
            <v>242.84</v>
          </cell>
          <cell r="H50">
            <v>284</v>
          </cell>
          <cell r="I50">
            <v>263</v>
          </cell>
          <cell r="J50">
            <v>108.30176247735135</v>
          </cell>
          <cell r="K50">
            <v>92.6056338028169</v>
          </cell>
          <cell r="L50">
            <v>115.35087719298245</v>
          </cell>
          <cell r="M50">
            <v>62.76849642004774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2170</v>
          </cell>
          <cell r="F53">
            <v>5899.4</v>
          </cell>
          <cell r="G53">
            <v>2137.92</v>
          </cell>
          <cell r="H53">
            <v>4890</v>
          </cell>
          <cell r="I53">
            <v>2315</v>
          </cell>
          <cell r="J53">
            <v>108.28281694357132</v>
          </cell>
          <cell r="K53">
            <v>47.34151329243354</v>
          </cell>
          <cell r="L53">
            <v>106.6820276497696</v>
          </cell>
          <cell r="M53">
            <v>39.24127877411262</v>
          </cell>
        </row>
        <row r="54">
          <cell r="E54">
            <v>394</v>
          </cell>
          <cell r="F54">
            <v>1168.5</v>
          </cell>
          <cell r="G54">
            <v>742</v>
          </cell>
          <cell r="H54">
            <v>1141</v>
          </cell>
          <cell r="I54">
            <v>1162</v>
          </cell>
          <cell r="J54">
            <v>156.60377358490567</v>
          </cell>
          <cell r="K54">
            <v>101.840490797546</v>
          </cell>
          <cell r="L54">
            <v>294.9238578680203</v>
          </cell>
          <cell r="M54">
            <v>99.44373127941806</v>
          </cell>
        </row>
        <row r="55">
          <cell r="E55">
            <v>255</v>
          </cell>
          <cell r="F55">
            <v>307</v>
          </cell>
          <cell r="G55">
            <v>483</v>
          </cell>
          <cell r="H55">
            <v>483</v>
          </cell>
          <cell r="I55">
            <v>483</v>
          </cell>
          <cell r="J55">
            <v>100</v>
          </cell>
          <cell r="K55">
            <v>100</v>
          </cell>
          <cell r="L55">
            <v>189.41176470588235</v>
          </cell>
          <cell r="M55">
            <v>157.32899022801303</v>
          </cell>
        </row>
        <row r="56">
          <cell r="F56">
            <v>629</v>
          </cell>
          <cell r="H56">
            <v>422</v>
          </cell>
          <cell r="I56">
            <v>420</v>
          </cell>
          <cell r="J56">
            <v>0</v>
          </cell>
          <cell r="K56">
            <v>99.52606635071089</v>
          </cell>
          <cell r="L56">
            <v>0</v>
          </cell>
          <cell r="M56">
            <v>66.77265500794913</v>
          </cell>
        </row>
        <row r="57">
          <cell r="E57">
            <v>139</v>
          </cell>
          <cell r="F57">
            <v>212.5</v>
          </cell>
          <cell r="G57">
            <v>239</v>
          </cell>
          <cell r="H57">
            <v>216</v>
          </cell>
          <cell r="I57">
            <v>239</v>
          </cell>
          <cell r="J57">
            <v>100</v>
          </cell>
          <cell r="K57">
            <v>110.64814814814814</v>
          </cell>
          <cell r="L57">
            <v>171.94244604316546</v>
          </cell>
          <cell r="M57">
            <v>112.47058823529412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E60">
            <v>118.02</v>
          </cell>
          <cell r="F60">
            <v>191.06</v>
          </cell>
          <cell r="G60">
            <v>202.93</v>
          </cell>
          <cell r="H60">
            <v>183.41</v>
          </cell>
          <cell r="I60">
            <v>210.58</v>
          </cell>
          <cell r="J60">
            <v>103.76977282806878</v>
          </cell>
          <cell r="K60">
            <v>114.81380513603403</v>
          </cell>
          <cell r="L60">
            <v>178.42738518895104</v>
          </cell>
          <cell r="M60">
            <v>110.2166858578457</v>
          </cell>
        </row>
        <row r="61">
          <cell r="E61">
            <v>20.98</v>
          </cell>
          <cell r="F61">
            <v>21.44</v>
          </cell>
          <cell r="G61">
            <v>36.07</v>
          </cell>
          <cell r="H61">
            <v>32.59</v>
          </cell>
          <cell r="I61">
            <v>28.42</v>
          </cell>
          <cell r="J61">
            <v>78.79123925700029</v>
          </cell>
          <cell r="K61">
            <v>87.20466400736422</v>
          </cell>
          <cell r="L61">
            <v>135.46234509056245</v>
          </cell>
          <cell r="M61">
            <v>132.55597014925374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F63">
            <v>20</v>
          </cell>
          <cell r="G63">
            <v>20</v>
          </cell>
          <cell r="H63">
            <v>20</v>
          </cell>
          <cell r="I63">
            <v>20</v>
          </cell>
          <cell r="J63">
            <v>100</v>
          </cell>
          <cell r="K63">
            <v>100</v>
          </cell>
          <cell r="L63">
            <v>0</v>
          </cell>
          <cell r="M63">
            <v>100</v>
          </cell>
        </row>
        <row r="64">
          <cell r="E64">
            <v>84669.75621266934</v>
          </cell>
          <cell r="F64">
            <v>84518.16130343999</v>
          </cell>
          <cell r="G64">
            <v>100294.84698458851</v>
          </cell>
          <cell r="H64">
            <v>99084.73850119615</v>
          </cell>
          <cell r="I64">
            <v>109124.95964712709</v>
          </cell>
          <cell r="J64">
            <v>108.80415388030397</v>
          </cell>
          <cell r="K64">
            <v>110.13296426655023</v>
          </cell>
          <cell r="L64">
            <v>128.88304458209657</v>
          </cell>
          <cell r="M64">
            <v>129.11421399164487</v>
          </cell>
        </row>
        <row r="65">
          <cell r="E65">
            <v>0</v>
          </cell>
          <cell r="F65">
            <v>0</v>
          </cell>
          <cell r="G65">
            <v>6217.654837162455</v>
          </cell>
          <cell r="H65">
            <v>6143.885726946058</v>
          </cell>
          <cell r="I65">
            <v>5542.8205837444175</v>
          </cell>
          <cell r="J65">
            <v>89.14648253896945</v>
          </cell>
          <cell r="K65">
            <v>90.21685672691683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1738.7518422367168</v>
          </cell>
          <cell r="H66">
            <v>1718.1224924821618</v>
          </cell>
          <cell r="I66">
            <v>1550.0530662551207</v>
          </cell>
          <cell r="J66">
            <v>89.14745788341737</v>
          </cell>
          <cell r="K66">
            <v>90.21784378224208</v>
          </cell>
          <cell r="L66">
            <v>0</v>
          </cell>
          <cell r="M66">
            <v>0</v>
          </cell>
        </row>
        <row r="67">
          <cell r="E67">
            <v>72692.6264861298</v>
          </cell>
          <cell r="F67">
            <v>72572.40931925613</v>
          </cell>
          <cell r="G67">
            <v>77737.94568356537</v>
          </cell>
          <cell r="H67">
            <v>76798.51467734405</v>
          </cell>
          <cell r="I67">
            <v>88975.41579182478</v>
          </cell>
          <cell r="J67">
            <v>114.45557894467893</v>
          </cell>
          <cell r="K67">
            <v>115.8556466432195</v>
          </cell>
          <cell r="L67">
            <v>122.39950610231678</v>
          </cell>
          <cell r="M67">
            <v>122.60226252157283</v>
          </cell>
        </row>
        <row r="68">
          <cell r="E68">
            <v>11977.129726539542</v>
          </cell>
          <cell r="F68">
            <v>11945.751984183886</v>
          </cell>
          <cell r="G68">
            <v>14600.494621623964</v>
          </cell>
          <cell r="H68">
            <v>14424.215604423885</v>
          </cell>
          <cell r="I68">
            <v>13056.67020530277</v>
          </cell>
          <cell r="J68">
            <v>89.42621838280243</v>
          </cell>
          <cell r="K68">
            <v>90.51910040292456</v>
          </cell>
          <cell r="L68">
            <v>109.01334880235225</v>
          </cell>
          <cell r="M68">
            <v>109.29969266555788</v>
          </cell>
        </row>
        <row r="70">
          <cell r="E70">
            <v>2219</v>
          </cell>
          <cell r="F70">
            <v>2446.24</v>
          </cell>
          <cell r="G70">
            <v>2360.04</v>
          </cell>
          <cell r="H70">
            <v>2470.76</v>
          </cell>
          <cell r="I70">
            <v>2558</v>
          </cell>
          <cell r="J70">
            <v>108.38799342384027</v>
          </cell>
          <cell r="K70">
            <v>103.53089737570625</v>
          </cell>
          <cell r="L70">
            <v>115.27715187021181</v>
          </cell>
          <cell r="M70">
            <v>104.56864412322587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2219</v>
          </cell>
          <cell r="F77">
            <v>2446.24</v>
          </cell>
          <cell r="G77">
            <v>2360.04</v>
          </cell>
          <cell r="H77">
            <v>2470.76</v>
          </cell>
          <cell r="I77">
            <v>2558</v>
          </cell>
          <cell r="J77">
            <v>108.38799342384027</v>
          </cell>
          <cell r="K77">
            <v>103.53089737570625</v>
          </cell>
          <cell r="L77">
            <v>115.27715187021181</v>
          </cell>
          <cell r="M77">
            <v>104.56864412322587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E81">
            <v>910.33</v>
          </cell>
          <cell r="F81">
            <v>1538.24</v>
          </cell>
          <cell r="G81">
            <v>1375.01</v>
          </cell>
          <cell r="H81">
            <v>1524.01</v>
          </cell>
          <cell r="I81">
            <v>1491</v>
          </cell>
          <cell r="J81">
            <v>108.4355750139999</v>
          </cell>
          <cell r="K81">
            <v>97.8340037138864</v>
          </cell>
          <cell r="L81">
            <v>163.7867586479628</v>
          </cell>
          <cell r="M81">
            <v>96.92895776991887</v>
          </cell>
        </row>
        <row r="83">
          <cell r="E83">
            <v>2919.7368315789477</v>
          </cell>
          <cell r="F83">
            <v>3218.7412342105267</v>
          </cell>
          <cell r="G83">
            <v>3105.318743421052</v>
          </cell>
          <cell r="H83">
            <v>3239.1789973684213</v>
          </cell>
          <cell r="I83">
            <v>3366.081102631579</v>
          </cell>
          <cell r="J83">
            <v>108.39728159188103</v>
          </cell>
          <cell r="K83">
            <v>103.91772437911754</v>
          </cell>
          <cell r="L83">
            <v>115.28714047872785</v>
          </cell>
          <cell r="M83">
            <v>104.57756177648096</v>
          </cell>
        </row>
        <row r="84">
          <cell r="E84">
            <v>700.7368395789474</v>
          </cell>
          <cell r="F84">
            <v>772.4978962105264</v>
          </cell>
          <cell r="G84">
            <v>745.2764984210526</v>
          </cell>
          <cell r="H84">
            <v>777.4029593684212</v>
          </cell>
          <cell r="I84">
            <v>807.859464631579</v>
          </cell>
          <cell r="J84">
            <v>108.39728159188103</v>
          </cell>
          <cell r="K84">
            <v>103.91772437911754</v>
          </cell>
          <cell r="L84">
            <v>115.28714047872788</v>
          </cell>
          <cell r="M84">
            <v>104.57756177648096</v>
          </cell>
        </row>
        <row r="85">
          <cell r="I85">
            <v>41.12394365484942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11.500335252713537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658.5744659209201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96.66071980309587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E90">
            <v>-1967</v>
          </cell>
          <cell r="I90">
            <v>1640</v>
          </cell>
          <cell r="J90">
            <v>0</v>
          </cell>
          <cell r="K90">
            <v>0</v>
          </cell>
          <cell r="L90">
            <v>-83.37569903406202</v>
          </cell>
          <cell r="M90">
            <v>0</v>
          </cell>
        </row>
        <row r="92">
          <cell r="E92">
            <v>952.7368395789472</v>
          </cell>
          <cell r="F92">
            <v>3218.7378962105263</v>
          </cell>
          <cell r="G92">
            <v>3105.3164984210525</v>
          </cell>
          <cell r="H92">
            <v>3248.1629593684215</v>
          </cell>
          <cell r="I92">
            <v>5005.85946463158</v>
          </cell>
          <cell r="J92">
            <v>161.20287472072133</v>
          </cell>
          <cell r="K92">
            <v>154.11355671653024</v>
          </cell>
          <cell r="L92">
            <v>525.4189044315607</v>
          </cell>
          <cell r="M92">
            <v>155.5224322715143</v>
          </cell>
        </row>
        <row r="93">
          <cell r="E93">
            <v>0</v>
          </cell>
          <cell r="F93">
            <v>0</v>
          </cell>
          <cell r="G93">
            <v>146.65723757410285</v>
          </cell>
          <cell r="H93">
            <v>153.53758254461383</v>
          </cell>
          <cell r="I93">
            <v>254.82239372102387</v>
          </cell>
          <cell r="J93">
            <v>173.7537116722708</v>
          </cell>
          <cell r="K93">
            <v>165.96743904508165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41.01233482521418</v>
          </cell>
          <cell r="H94">
            <v>42.936406329022475</v>
          </cell>
          <cell r="I94">
            <v>71.26123365712674</v>
          </cell>
          <cell r="J94">
            <v>173.75561269756258</v>
          </cell>
          <cell r="K94">
            <v>165.96925488139502</v>
          </cell>
          <cell r="L94">
            <v>0</v>
          </cell>
          <cell r="M94">
            <v>0</v>
          </cell>
        </row>
        <row r="95">
          <cell r="E95">
            <v>216.35676354878743</v>
          </cell>
          <cell r="F95">
            <v>2100.24035422058</v>
          </cell>
          <cell r="G95">
            <v>1828.8360343601578</v>
          </cell>
          <cell r="H95">
            <v>1914.6348876526265</v>
          </cell>
          <cell r="I95">
            <v>4080.822677368008</v>
          </cell>
          <cell r="J95">
            <v>223.13770073957107</v>
          </cell>
          <cell r="K95">
            <v>213.13842674052404</v>
          </cell>
          <cell r="L95">
            <v>1886.1544286540418</v>
          </cell>
          <cell r="M95">
            <v>194.3026506069798</v>
          </cell>
        </row>
        <row r="96">
          <cell r="E96">
            <v>35.64323645121237</v>
          </cell>
          <cell r="F96">
            <v>345.9996457794199</v>
          </cell>
          <cell r="G96">
            <v>343.53439324052493</v>
          </cell>
          <cell r="H96">
            <v>359.65112347373747</v>
          </cell>
          <cell r="I96">
            <v>598.9531598854209</v>
          </cell>
          <cell r="J96">
            <v>174.35027516038693</v>
          </cell>
          <cell r="K96">
            <v>166.53726925703813</v>
          </cell>
          <cell r="L96">
            <v>1680.4118242888915</v>
          </cell>
          <cell r="M96">
            <v>173.10802689875084</v>
          </cell>
        </row>
        <row r="98">
          <cell r="E98">
            <v>85622.49305224829</v>
          </cell>
          <cell r="F98">
            <v>87736.89919965052</v>
          </cell>
          <cell r="G98">
            <v>103400.16348300956</v>
          </cell>
          <cell r="H98">
            <v>102332.90146056456</v>
          </cell>
          <cell r="I98">
            <v>114130.81911175867</v>
          </cell>
          <cell r="J98">
            <v>110.37779367777532</v>
          </cell>
          <cell r="K98">
            <v>111.52895841201239</v>
          </cell>
          <cell r="L98">
            <v>133.2953702272067</v>
          </cell>
          <cell r="M98">
            <v>130.08303251297636</v>
          </cell>
        </row>
        <row r="101">
          <cell r="E101">
            <v>1.1252386710384632</v>
          </cell>
          <cell r="F101">
            <v>3.80833876006188</v>
          </cell>
          <cell r="G101">
            <v>3.0961874829902487</v>
          </cell>
          <cell r="H101">
            <v>3.2781667575670195</v>
          </cell>
          <cell r="I101">
            <v>4.587272683370351</v>
          </cell>
          <cell r="J101">
            <v>148.15875035254763</v>
          </cell>
          <cell r="K101">
            <v>139.93408580516876</v>
          </cell>
          <cell r="L101">
            <v>407.6710836054752</v>
          </cell>
          <cell r="M101">
            <v>120.45337803131291</v>
          </cell>
        </row>
        <row r="102">
          <cell r="E102">
            <v>32.01989987144855</v>
          </cell>
          <cell r="F102">
            <v>32.81061584705185</v>
          </cell>
          <cell r="G102">
            <v>39.31879103769106</v>
          </cell>
          <cell r="H102">
            <v>38.912955582219325</v>
          </cell>
          <cell r="I102">
            <v>35.55139658756348</v>
          </cell>
          <cell r="J102">
            <v>90.41833598974051</v>
          </cell>
          <cell r="K102">
            <v>91.36133726066325</v>
          </cell>
          <cell r="L102">
            <v>111.02906858014221</v>
          </cell>
          <cell r="M102">
            <v>108.35333525371149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E121">
            <v>26</v>
          </cell>
          <cell r="F121">
            <v>26</v>
          </cell>
          <cell r="G121">
            <v>26</v>
          </cell>
          <cell r="H121">
            <v>26</v>
          </cell>
          <cell r="I121">
            <v>26</v>
          </cell>
          <cell r="J121">
            <v>100</v>
          </cell>
          <cell r="K121">
            <v>100</v>
          </cell>
          <cell r="L121">
            <v>100</v>
          </cell>
          <cell r="M121">
            <v>100</v>
          </cell>
        </row>
        <row r="123">
          <cell r="E123">
            <v>2674.04</v>
          </cell>
          <cell r="F123">
            <v>2674.04</v>
          </cell>
          <cell r="G123">
            <v>2629.79</v>
          </cell>
          <cell r="H123">
            <v>2629.79</v>
          </cell>
          <cell r="I123">
            <v>3210.3048</v>
          </cell>
          <cell r="J123">
            <v>122.07456869179667</v>
          </cell>
          <cell r="K123">
            <v>122.07456869179667</v>
          </cell>
          <cell r="L123">
            <v>120.054479364557</v>
          </cell>
          <cell r="M123">
            <v>120.054479364557</v>
          </cell>
        </row>
        <row r="124">
          <cell r="G124">
            <v>163.42</v>
          </cell>
          <cell r="H124">
            <v>163.42</v>
          </cell>
          <cell r="I124">
            <v>163.42</v>
          </cell>
          <cell r="J124">
            <v>100</v>
          </cell>
          <cell r="K124">
            <v>100</v>
          </cell>
          <cell r="L124">
            <v>0</v>
          </cell>
          <cell r="M124">
            <v>0</v>
          </cell>
        </row>
        <row r="125">
          <cell r="G125">
            <v>45.7</v>
          </cell>
          <cell r="H125">
            <v>45.7</v>
          </cell>
          <cell r="I125">
            <v>45.7005</v>
          </cell>
          <cell r="J125">
            <v>100.00109409190372</v>
          </cell>
          <cell r="K125">
            <v>100.00109409190372</v>
          </cell>
          <cell r="L125">
            <v>0</v>
          </cell>
          <cell r="M125">
            <v>0</v>
          </cell>
        </row>
        <row r="126">
          <cell r="E126">
            <v>2295.82</v>
          </cell>
          <cell r="F126">
            <v>2295.82</v>
          </cell>
          <cell r="G126">
            <v>2037.87</v>
          </cell>
          <cell r="H126">
            <v>2037.87</v>
          </cell>
          <cell r="I126">
            <v>2617.0699999999997</v>
          </cell>
          <cell r="J126">
            <v>128.4218325997242</v>
          </cell>
          <cell r="K126">
            <v>128.4218325997242</v>
          </cell>
          <cell r="L126">
            <v>113.99282173689573</v>
          </cell>
          <cell r="M126">
            <v>113.99282173689573</v>
          </cell>
        </row>
        <row r="127">
          <cell r="E127">
            <v>378.22</v>
          </cell>
          <cell r="F127">
            <v>378.22</v>
          </cell>
          <cell r="G127">
            <v>382.8</v>
          </cell>
          <cell r="H127">
            <v>382.8</v>
          </cell>
          <cell r="I127">
            <v>384.11429999999996</v>
          </cell>
          <cell r="J127">
            <v>100.34333855799372</v>
          </cell>
          <cell r="K127">
            <v>100.34333855799372</v>
          </cell>
          <cell r="L127">
            <v>101.55843160065568</v>
          </cell>
          <cell r="M127">
            <v>101.55843160065568</v>
          </cell>
        </row>
      </sheetData>
      <sheetData sheetId="14">
        <row r="9">
          <cell r="E9">
            <v>140</v>
          </cell>
          <cell r="F9">
            <v>138</v>
          </cell>
          <cell r="G9">
            <v>140</v>
          </cell>
          <cell r="H9">
            <v>140</v>
          </cell>
          <cell r="I9">
            <v>153</v>
          </cell>
        </row>
        <row r="16">
          <cell r="E16">
            <v>140</v>
          </cell>
          <cell r="F16">
            <v>138</v>
          </cell>
          <cell r="G16">
            <v>140</v>
          </cell>
          <cell r="H16">
            <v>140</v>
          </cell>
          <cell r="I16">
            <v>148</v>
          </cell>
        </row>
        <row r="18">
          <cell r="E18">
            <v>3172.91</v>
          </cell>
          <cell r="F18">
            <v>2650</v>
          </cell>
          <cell r="G18">
            <v>3748.5</v>
          </cell>
          <cell r="H18">
            <v>2963.52</v>
          </cell>
          <cell r="I18">
            <v>3748.5</v>
          </cell>
        </row>
        <row r="19">
          <cell r="E19">
            <v>6.26</v>
          </cell>
          <cell r="F19">
            <v>6.26</v>
          </cell>
          <cell r="G19">
            <v>6.26</v>
          </cell>
          <cell r="H19">
            <v>6.26</v>
          </cell>
          <cell r="I19">
            <v>6.26</v>
          </cell>
        </row>
        <row r="20">
          <cell r="E20">
            <v>2.523</v>
          </cell>
          <cell r="F20">
            <v>2.523</v>
          </cell>
          <cell r="G20">
            <v>2.523</v>
          </cell>
          <cell r="H20">
            <v>2.52</v>
          </cell>
          <cell r="I20">
            <v>2.52</v>
          </cell>
        </row>
        <row r="23">
          <cell r="E23">
            <v>8.5</v>
          </cell>
          <cell r="F23">
            <v>8.64</v>
          </cell>
          <cell r="G23">
            <v>8.1635</v>
          </cell>
          <cell r="H23">
            <v>5.785</v>
          </cell>
          <cell r="I23">
            <v>5.79</v>
          </cell>
        </row>
        <row r="26">
          <cell r="E26">
            <v>26.72</v>
          </cell>
          <cell r="F26">
            <v>50</v>
          </cell>
          <cell r="G26">
            <v>25</v>
          </cell>
          <cell r="H26">
            <v>50</v>
          </cell>
          <cell r="I26">
            <v>39</v>
          </cell>
        </row>
        <row r="29">
          <cell r="E29">
            <v>10</v>
          </cell>
          <cell r="F29">
            <v>10</v>
          </cell>
          <cell r="G29">
            <v>10</v>
          </cell>
          <cell r="H29">
            <v>10</v>
          </cell>
          <cell r="I29">
            <v>5</v>
          </cell>
        </row>
        <row r="32">
          <cell r="E32">
            <v>10</v>
          </cell>
          <cell r="F32">
            <v>10</v>
          </cell>
          <cell r="G32">
            <v>10</v>
          </cell>
          <cell r="H32">
            <v>10</v>
          </cell>
          <cell r="I32">
            <v>5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E41">
            <v>100</v>
          </cell>
          <cell r="F41">
            <v>100</v>
          </cell>
          <cell r="G41">
            <v>100</v>
          </cell>
          <cell r="H41">
            <v>120</v>
          </cell>
          <cell r="I41">
            <v>120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5">
        <row r="9">
          <cell r="F9">
            <v>1882</v>
          </cell>
          <cell r="G9">
            <v>1881.18</v>
          </cell>
          <cell r="H9">
            <v>1881.18</v>
          </cell>
          <cell r="J9">
            <v>1881.18</v>
          </cell>
        </row>
        <row r="10">
          <cell r="E10">
            <v>164.79</v>
          </cell>
          <cell r="F10">
            <v>283</v>
          </cell>
          <cell r="G10">
            <v>283.29</v>
          </cell>
          <cell r="H10">
            <v>283</v>
          </cell>
          <cell r="J10">
            <v>283</v>
          </cell>
        </row>
        <row r="13">
          <cell r="E13">
            <v>521</v>
          </cell>
          <cell r="F13">
            <v>843</v>
          </cell>
          <cell r="G13">
            <v>842.89</v>
          </cell>
          <cell r="H13">
            <v>843</v>
          </cell>
          <cell r="J13">
            <v>843</v>
          </cell>
        </row>
        <row r="14">
          <cell r="E14">
            <v>2199.49</v>
          </cell>
          <cell r="F14">
            <v>4335</v>
          </cell>
          <cell r="G14">
            <v>3179.23</v>
          </cell>
          <cell r="H14">
            <v>4335</v>
          </cell>
          <cell r="J14">
            <v>4335</v>
          </cell>
        </row>
        <row r="16">
          <cell r="E16">
            <v>1225</v>
          </cell>
          <cell r="F16">
            <v>1346</v>
          </cell>
          <cell r="G16">
            <v>1142</v>
          </cell>
          <cell r="H16">
            <v>1346</v>
          </cell>
          <cell r="J16">
            <v>1346</v>
          </cell>
        </row>
        <row r="17">
          <cell r="E17">
            <v>16.3</v>
          </cell>
          <cell r="F17">
            <v>92</v>
          </cell>
          <cell r="G17">
            <v>181</v>
          </cell>
          <cell r="H17">
            <v>92</v>
          </cell>
          <cell r="J17">
            <v>92</v>
          </cell>
        </row>
        <row r="18">
          <cell r="E18">
            <v>2322.53</v>
          </cell>
          <cell r="F18">
            <v>2939</v>
          </cell>
          <cell r="G18">
            <v>2747.1</v>
          </cell>
          <cell r="H18">
            <v>2747</v>
          </cell>
          <cell r="J18">
            <v>2747</v>
          </cell>
        </row>
        <row r="20">
          <cell r="E20">
            <v>481.89</v>
          </cell>
          <cell r="F20">
            <v>847</v>
          </cell>
          <cell r="G20">
            <v>831.1</v>
          </cell>
          <cell r="H20">
            <v>847</v>
          </cell>
          <cell r="J20">
            <v>847</v>
          </cell>
        </row>
        <row r="29">
          <cell r="E29">
            <v>403.4</v>
          </cell>
          <cell r="F29">
            <v>1454</v>
          </cell>
          <cell r="H29">
            <v>255</v>
          </cell>
        </row>
        <row r="31">
          <cell r="F31">
            <v>143</v>
          </cell>
          <cell r="G31">
            <v>47</v>
          </cell>
          <cell r="H31">
            <v>47</v>
          </cell>
        </row>
        <row r="33">
          <cell r="E33">
            <v>348.6</v>
          </cell>
          <cell r="F33">
            <v>653</v>
          </cell>
        </row>
        <row r="35">
          <cell r="F35">
            <v>16</v>
          </cell>
          <cell r="G35">
            <v>97.81</v>
          </cell>
          <cell r="H35">
            <v>20</v>
          </cell>
        </row>
        <row r="44">
          <cell r="H44">
            <v>239</v>
          </cell>
        </row>
        <row r="46">
          <cell r="F46">
            <v>17</v>
          </cell>
          <cell r="H46">
            <v>56</v>
          </cell>
        </row>
        <row r="47">
          <cell r="F47">
            <v>88</v>
          </cell>
        </row>
        <row r="48">
          <cell r="F48">
            <v>461</v>
          </cell>
          <cell r="H48">
            <v>150</v>
          </cell>
        </row>
        <row r="50">
          <cell r="G50">
            <v>69.9</v>
          </cell>
          <cell r="H50">
            <v>70</v>
          </cell>
        </row>
        <row r="54">
          <cell r="F54">
            <v>1881.18</v>
          </cell>
          <cell r="G54">
            <v>1881.18</v>
          </cell>
          <cell r="H54">
            <v>1881.18</v>
          </cell>
        </row>
        <row r="55">
          <cell r="E55">
            <v>164.79</v>
          </cell>
          <cell r="F55">
            <v>283</v>
          </cell>
          <cell r="G55">
            <v>283.29</v>
          </cell>
          <cell r="H55">
            <v>283</v>
          </cell>
        </row>
        <row r="58">
          <cell r="E58">
            <v>521</v>
          </cell>
          <cell r="F58">
            <v>843</v>
          </cell>
          <cell r="G58">
            <v>842.89</v>
          </cell>
          <cell r="H58">
            <v>843</v>
          </cell>
        </row>
        <row r="59">
          <cell r="E59">
            <v>2199</v>
          </cell>
          <cell r="F59">
            <v>4004</v>
          </cell>
          <cell r="G59">
            <v>3179.23</v>
          </cell>
          <cell r="H59">
            <v>4354</v>
          </cell>
        </row>
        <row r="61">
          <cell r="E61">
            <v>1225</v>
          </cell>
          <cell r="F61">
            <v>1346</v>
          </cell>
          <cell r="G61">
            <v>1183.13</v>
          </cell>
          <cell r="H61">
            <v>1346</v>
          </cell>
        </row>
        <row r="62">
          <cell r="E62">
            <v>16.3</v>
          </cell>
          <cell r="F62">
            <v>92</v>
          </cell>
          <cell r="G62">
            <v>181</v>
          </cell>
          <cell r="H62">
            <v>92</v>
          </cell>
        </row>
        <row r="63">
          <cell r="E63">
            <v>3074.53</v>
          </cell>
          <cell r="F63">
            <v>2747</v>
          </cell>
          <cell r="G63">
            <v>2747.1</v>
          </cell>
          <cell r="H63">
            <v>2728</v>
          </cell>
        </row>
        <row r="65">
          <cell r="E65">
            <v>481.89</v>
          </cell>
          <cell r="F65">
            <v>847</v>
          </cell>
          <cell r="G65">
            <v>850.11</v>
          </cell>
          <cell r="H65">
            <v>847</v>
          </cell>
        </row>
        <row r="69">
          <cell r="F69">
            <v>2.91</v>
          </cell>
          <cell r="G69">
            <v>3.36</v>
          </cell>
          <cell r="H69">
            <v>2.91</v>
          </cell>
          <cell r="I69">
            <v>2.91</v>
          </cell>
          <cell r="J69">
            <v>0.7275</v>
          </cell>
          <cell r="K69">
            <v>0.7275</v>
          </cell>
          <cell r="L69">
            <v>0.7275</v>
          </cell>
          <cell r="M69">
            <v>0.7275</v>
          </cell>
        </row>
        <row r="70">
          <cell r="E70">
            <v>4.62</v>
          </cell>
          <cell r="F70">
            <v>2.47</v>
          </cell>
          <cell r="G70">
            <v>3.32</v>
          </cell>
          <cell r="H70">
            <v>2.47</v>
          </cell>
          <cell r="I70">
            <v>2.47</v>
          </cell>
          <cell r="J70">
            <v>0.6175</v>
          </cell>
          <cell r="K70">
            <v>0.6175</v>
          </cell>
          <cell r="L70">
            <v>0.6175</v>
          </cell>
          <cell r="M70">
            <v>0.6175</v>
          </cell>
        </row>
        <row r="72">
          <cell r="E72">
            <v>11.37</v>
          </cell>
          <cell r="F72">
            <v>11.02</v>
          </cell>
          <cell r="G72">
            <v>11.94</v>
          </cell>
          <cell r="H72">
            <v>11</v>
          </cell>
          <cell r="I72">
            <v>10.87</v>
          </cell>
          <cell r="J72">
            <v>2.7175</v>
          </cell>
          <cell r="K72">
            <v>2.7175</v>
          </cell>
          <cell r="L72">
            <v>2.7175</v>
          </cell>
          <cell r="M72">
            <v>2.7175</v>
          </cell>
        </row>
        <row r="73">
          <cell r="E73">
            <v>2.51</v>
          </cell>
          <cell r="F73">
            <v>1.06</v>
          </cell>
          <cell r="G73">
            <v>5</v>
          </cell>
          <cell r="H73">
            <v>1.06</v>
          </cell>
          <cell r="I73">
            <v>1.06</v>
          </cell>
          <cell r="J73">
            <v>0.265</v>
          </cell>
          <cell r="K73">
            <v>0.265</v>
          </cell>
          <cell r="L73">
            <v>0.265</v>
          </cell>
          <cell r="M73">
            <v>0.265</v>
          </cell>
        </row>
        <row r="74">
          <cell r="E74">
            <v>11.25</v>
          </cell>
          <cell r="F74">
            <v>10.01</v>
          </cell>
          <cell r="G74">
            <v>12.84</v>
          </cell>
          <cell r="H74">
            <v>10.01</v>
          </cell>
          <cell r="I74">
            <v>10.01</v>
          </cell>
          <cell r="J74">
            <v>2.5</v>
          </cell>
          <cell r="K74">
            <v>2.5</v>
          </cell>
          <cell r="L74">
            <v>2.5</v>
          </cell>
          <cell r="M74">
            <v>2.6</v>
          </cell>
        </row>
        <row r="76">
          <cell r="E76">
            <v>15.36</v>
          </cell>
          <cell r="F76">
            <v>17.46</v>
          </cell>
          <cell r="G76">
            <v>15.36</v>
          </cell>
          <cell r="H76">
            <v>17.46</v>
          </cell>
          <cell r="I76">
            <v>17.46</v>
          </cell>
          <cell r="J76">
            <v>17.46</v>
          </cell>
          <cell r="K76">
            <v>17.46</v>
          </cell>
          <cell r="L76">
            <v>17.46</v>
          </cell>
          <cell r="M76">
            <v>17.46</v>
          </cell>
        </row>
        <row r="77">
          <cell r="E77">
            <v>10.36</v>
          </cell>
          <cell r="F77">
            <v>11.2</v>
          </cell>
          <cell r="G77">
            <v>10.36</v>
          </cell>
          <cell r="H77">
            <v>11.2</v>
          </cell>
          <cell r="I77">
            <v>11.2</v>
          </cell>
          <cell r="J77">
            <v>2.8</v>
          </cell>
          <cell r="K77">
            <v>2.8</v>
          </cell>
          <cell r="L77">
            <v>2.8</v>
          </cell>
          <cell r="M77">
            <v>2.8</v>
          </cell>
        </row>
        <row r="78">
          <cell r="E78">
            <v>12.74</v>
          </cell>
          <cell r="F78">
            <v>22.37</v>
          </cell>
          <cell r="G78">
            <v>19.02</v>
          </cell>
          <cell r="H78">
            <v>20.62</v>
          </cell>
          <cell r="I78">
            <v>20</v>
          </cell>
          <cell r="J78">
            <v>5</v>
          </cell>
          <cell r="K78">
            <v>5</v>
          </cell>
          <cell r="L78">
            <v>5</v>
          </cell>
          <cell r="M78">
            <v>5</v>
          </cell>
        </row>
        <row r="80">
          <cell r="E80">
            <v>12.58</v>
          </cell>
          <cell r="F80">
            <v>20</v>
          </cell>
          <cell r="G80">
            <v>16.09</v>
          </cell>
          <cell r="H80">
            <v>19</v>
          </cell>
          <cell r="I80">
            <v>19</v>
          </cell>
          <cell r="J80">
            <v>4.75</v>
          </cell>
          <cell r="K80">
            <v>4.75</v>
          </cell>
          <cell r="L80">
            <v>4.75</v>
          </cell>
          <cell r="M80">
            <v>4.75</v>
          </cell>
        </row>
      </sheetData>
      <sheetData sheetId="17">
        <row r="8">
          <cell r="E8">
            <v>84669.75621266934</v>
          </cell>
          <cell r="F8">
            <v>84518.16130344</v>
          </cell>
          <cell r="G8">
            <v>100294.8469845885</v>
          </cell>
          <cell r="H8">
            <v>99084.73850119615</v>
          </cell>
          <cell r="I8">
            <v>109124.95964712708</v>
          </cell>
          <cell r="J8">
            <v>1.0880415388030398</v>
          </cell>
        </row>
        <row r="9">
          <cell r="E9">
            <v>0</v>
          </cell>
          <cell r="F9">
            <v>0</v>
          </cell>
          <cell r="G9">
            <v>6217.654837162455</v>
          </cell>
          <cell r="H9">
            <v>6143.885726946058</v>
          </cell>
          <cell r="I9">
            <v>5542.8205837444175</v>
          </cell>
          <cell r="J9">
            <v>0.8914648253896945</v>
          </cell>
        </row>
        <row r="10">
          <cell r="E10">
            <v>72692.6264861298</v>
          </cell>
          <cell r="F10">
            <v>72572.40931925613</v>
          </cell>
          <cell r="G10">
            <v>79476.69752580208</v>
          </cell>
          <cell r="H10">
            <v>78516.63716982621</v>
          </cell>
          <cell r="I10">
            <v>90525.4688580799</v>
          </cell>
          <cell r="J10">
            <v>1.1390190040129793</v>
          </cell>
        </row>
        <row r="12">
          <cell r="E12">
            <v>0</v>
          </cell>
          <cell r="F12">
            <v>0</v>
          </cell>
          <cell r="G12">
            <v>1738.7518422367168</v>
          </cell>
          <cell r="H12">
            <v>1718.1224924821618</v>
          </cell>
          <cell r="I12">
            <v>1550.0530662551207</v>
          </cell>
          <cell r="J12">
            <v>0.8914745788341737</v>
          </cell>
        </row>
        <row r="13">
          <cell r="E13">
            <v>72692.6264861298</v>
          </cell>
          <cell r="F13">
            <v>72572.40931925613</v>
          </cell>
          <cell r="G13">
            <v>77737.94568356537</v>
          </cell>
          <cell r="H13">
            <v>76798.51467734405</v>
          </cell>
          <cell r="I13">
            <v>88975.41579182478</v>
          </cell>
          <cell r="J13">
            <v>1.1445557894467893</v>
          </cell>
        </row>
        <row r="14">
          <cell r="E14">
            <v>11977.129726539542</v>
          </cell>
          <cell r="F14">
            <v>11945.751984183886</v>
          </cell>
          <cell r="G14">
            <v>14600.494621623964</v>
          </cell>
          <cell r="H14">
            <v>14424.215604423885</v>
          </cell>
          <cell r="I14">
            <v>13056.67020530277</v>
          </cell>
          <cell r="J14">
            <v>0.8942621838280242</v>
          </cell>
        </row>
        <row r="15">
          <cell r="E15">
            <v>251.9999999999998</v>
          </cell>
          <cell r="F15">
            <v>2446.24</v>
          </cell>
          <cell r="G15">
            <v>2360.0399999999995</v>
          </cell>
          <cell r="H15">
            <v>2470.76</v>
          </cell>
          <cell r="I15">
            <v>5005.85946463158</v>
          </cell>
          <cell r="J15">
            <v>2.121090941099126</v>
          </cell>
        </row>
        <row r="16">
          <cell r="E16">
            <v>0</v>
          </cell>
          <cell r="F16">
            <v>0</v>
          </cell>
          <cell r="G16">
            <v>146.65723757410285</v>
          </cell>
          <cell r="H16">
            <v>153.53758254461383</v>
          </cell>
          <cell r="I16">
            <v>254.82239372102387</v>
          </cell>
          <cell r="J16">
            <v>1.737537116722708</v>
          </cell>
        </row>
        <row r="17">
          <cell r="E17">
            <v>216.35676354878743</v>
          </cell>
          <cell r="F17">
            <v>2100.24035422058</v>
          </cell>
          <cell r="G17">
            <v>1869.848369185372</v>
          </cell>
          <cell r="H17">
            <v>1957.571293981649</v>
          </cell>
          <cell r="I17">
            <v>4152.0839110251345</v>
          </cell>
          <cell r="J17">
            <v>2.220545782989908</v>
          </cell>
        </row>
        <row r="19">
          <cell r="E19">
            <v>0</v>
          </cell>
          <cell r="F19">
            <v>0</v>
          </cell>
          <cell r="G19">
            <v>41.01233482521418</v>
          </cell>
          <cell r="H19">
            <v>42.936406329022475</v>
          </cell>
          <cell r="I19">
            <v>71.26123365712674</v>
          </cell>
          <cell r="J19">
            <v>1.737556126975626</v>
          </cell>
        </row>
        <row r="20">
          <cell r="E20">
            <v>216.35676354878743</v>
          </cell>
          <cell r="F20">
            <v>2100.24035422058</v>
          </cell>
          <cell r="G20">
            <v>1828.8360343601578</v>
          </cell>
          <cell r="H20">
            <v>1914.6348876526265</v>
          </cell>
          <cell r="I20">
            <v>4080.822677368008</v>
          </cell>
          <cell r="J20">
            <v>2.231377007395711</v>
          </cell>
        </row>
        <row r="21">
          <cell r="E21">
            <v>35.64323645121237</v>
          </cell>
          <cell r="F21">
            <v>345.9996457794199</v>
          </cell>
          <cell r="G21">
            <v>343.53439324052493</v>
          </cell>
          <cell r="H21">
            <v>359.65112347373747</v>
          </cell>
          <cell r="I21">
            <v>598.9531598854209</v>
          </cell>
          <cell r="J21">
            <v>1.7435027516038692</v>
          </cell>
        </row>
        <row r="22">
          <cell r="E22">
            <v>0.297626934660162</v>
          </cell>
          <cell r="F22">
            <v>2.894336509779744</v>
          </cell>
          <cell r="G22">
            <v>2.3531019498565544</v>
          </cell>
          <cell r="H22">
            <v>2.4935828033397627</v>
          </cell>
          <cell r="I22">
            <v>4.587272683370352</v>
          </cell>
          <cell r="J22">
            <v>1.9494576865443476</v>
          </cell>
        </row>
        <row r="23">
          <cell r="E23">
            <v>84921.75621266934</v>
          </cell>
          <cell r="F23">
            <v>86964.40130344001</v>
          </cell>
          <cell r="G23">
            <v>102654.88698458849</v>
          </cell>
          <cell r="H23">
            <v>101555.49850119614</v>
          </cell>
          <cell r="I23">
            <v>114130.81911175865</v>
          </cell>
          <cell r="J23">
            <v>1.1117913863067526</v>
          </cell>
        </row>
        <row r="24">
          <cell r="E24">
            <v>0</v>
          </cell>
          <cell r="F24">
            <v>0</v>
          </cell>
          <cell r="G24">
            <v>6364.312074736557</v>
          </cell>
          <cell r="H24">
            <v>6297.423309490671</v>
          </cell>
          <cell r="I24">
            <v>5797.642977465442</v>
          </cell>
          <cell r="J24">
            <v>0.9109614533956409</v>
          </cell>
        </row>
        <row r="25">
          <cell r="E25">
            <v>72908.98324967858</v>
          </cell>
          <cell r="F25">
            <v>74672.64967347671</v>
          </cell>
          <cell r="G25">
            <v>81346.54589498746</v>
          </cell>
          <cell r="H25">
            <v>80474.20846380785</v>
          </cell>
          <cell r="I25">
            <v>94677.55276910504</v>
          </cell>
          <cell r="J25">
            <v>1.1638792001239604</v>
          </cell>
        </row>
        <row r="27">
          <cell r="E27">
            <v>0</v>
          </cell>
          <cell r="F27">
            <v>0</v>
          </cell>
          <cell r="G27">
            <v>1779.764177061931</v>
          </cell>
          <cell r="H27">
            <v>1761.0588988111842</v>
          </cell>
          <cell r="I27">
            <v>1621.3142999122474</v>
          </cell>
          <cell r="J27">
            <v>0.9109714201511485</v>
          </cell>
        </row>
        <row r="28">
          <cell r="E28">
            <v>72908.98324967858</v>
          </cell>
          <cell r="F28">
            <v>74672.64967347671</v>
          </cell>
          <cell r="G28">
            <v>79566.78171792552</v>
          </cell>
          <cell r="H28">
            <v>78713.14956499668</v>
          </cell>
          <cell r="I28">
            <v>93056.23846919279</v>
          </cell>
          <cell r="J28">
            <v>1.1695362871290826</v>
          </cell>
        </row>
        <row r="29">
          <cell r="E29">
            <v>12012.772962990755</v>
          </cell>
          <cell r="F29">
            <v>12291.751629963306</v>
          </cell>
          <cell r="G29">
            <v>14944.029014864489</v>
          </cell>
          <cell r="H29">
            <v>14783.866727897623</v>
          </cell>
          <cell r="I29">
            <v>13655.62336518819</v>
          </cell>
          <cell r="J29">
            <v>0.9137845859108845</v>
          </cell>
        </row>
        <row r="30">
          <cell r="E30">
            <v>139.89</v>
          </cell>
          <cell r="F30">
            <v>130.811</v>
          </cell>
          <cell r="G30">
            <v>136.47000000000003</v>
          </cell>
          <cell r="H30">
            <v>136.47000000000003</v>
          </cell>
          <cell r="I30">
            <v>105.61000000000001</v>
          </cell>
          <cell r="J30">
            <v>0.7738697149556678</v>
          </cell>
        </row>
        <row r="31">
          <cell r="E31">
            <v>99.42</v>
          </cell>
          <cell r="F31">
            <v>90.851</v>
          </cell>
          <cell r="G31">
            <v>96.26</v>
          </cell>
          <cell r="H31">
            <v>96.26</v>
          </cell>
          <cell r="I31">
            <v>62.55000000000001</v>
          </cell>
          <cell r="J31">
            <v>0.6498026179098276</v>
          </cell>
        </row>
        <row r="32">
          <cell r="E32">
            <v>58.95</v>
          </cell>
          <cell r="F32">
            <v>50.891000000000005</v>
          </cell>
          <cell r="G32">
            <v>56.050000000000004</v>
          </cell>
          <cell r="H32">
            <v>56.050000000000004</v>
          </cell>
          <cell r="I32">
            <v>62.55000000000001</v>
          </cell>
          <cell r="J32">
            <v>1.1159678858162356</v>
          </cell>
        </row>
        <row r="33">
          <cell r="E33">
            <v>20.51</v>
          </cell>
          <cell r="F33">
            <v>14.34</v>
          </cell>
          <cell r="G33">
            <v>18.61</v>
          </cell>
          <cell r="H33">
            <v>18.61</v>
          </cell>
          <cell r="I33">
            <v>21.720000000000006</v>
          </cell>
          <cell r="J33">
            <v>1.1671144545943044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13189.737367853266</v>
          </cell>
          <cell r="H35">
            <v>13051.113548641863</v>
          </cell>
          <cell r="I35">
            <v>11220.086270060074</v>
          </cell>
          <cell r="J35">
            <v>0.8506679062015494</v>
          </cell>
        </row>
        <row r="38">
          <cell r="E38">
            <v>0</v>
          </cell>
          <cell r="F38">
            <v>0</v>
          </cell>
          <cell r="G38">
            <v>16878.214896374222</v>
          </cell>
          <cell r="H38">
            <v>16700.825267972014</v>
          </cell>
          <cell r="I38">
            <v>0</v>
          </cell>
          <cell r="J38">
            <v>0</v>
          </cell>
        </row>
        <row r="39">
          <cell r="E39">
            <v>158057.97617429454</v>
          </cell>
          <cell r="F39">
            <v>170247.6212996377</v>
          </cell>
          <cell r="G39">
            <v>195225.378315803</v>
          </cell>
          <cell r="H39">
            <v>193134.86416777625</v>
          </cell>
          <cell r="I39">
            <v>205068.1601489315</v>
          </cell>
          <cell r="J39">
            <v>1.050417532382529</v>
          </cell>
        </row>
        <row r="40">
          <cell r="E40">
            <v>222202.28559259823</v>
          </cell>
          <cell r="F40">
            <v>278612.54359346273</v>
          </cell>
          <cell r="G40">
            <v>288368.80642048956</v>
          </cell>
          <cell r="H40">
            <v>285280.27278738463</v>
          </cell>
          <cell r="I40">
            <v>276815.7817912422</v>
          </cell>
          <cell r="J40">
            <v>0.9599366354056994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284.2279748295484</v>
          </cell>
          <cell r="F46">
            <v>313.97453171770974</v>
          </cell>
          <cell r="G46">
            <v>358.5077793530574</v>
          </cell>
          <cell r="H46">
            <v>354.6688031329532</v>
          </cell>
          <cell r="I46">
            <v>351.3394739784857</v>
          </cell>
          <cell r="J46">
            <v>0.9800051608712447</v>
          </cell>
        </row>
        <row r="47">
          <cell r="E47">
            <v>460.2240724568735</v>
          </cell>
          <cell r="F47">
            <v>587.1129867935717</v>
          </cell>
          <cell r="G47">
            <v>544.734578327049</v>
          </cell>
          <cell r="H47">
            <v>575.6645027458095</v>
          </cell>
          <cell r="I47">
            <v>591.1935870703815</v>
          </cell>
          <cell r="J47">
            <v>1.0852874236220034</v>
          </cell>
        </row>
        <row r="49">
          <cell r="E49">
            <v>0</v>
          </cell>
          <cell r="F49">
            <v>0</v>
          </cell>
          <cell r="G49">
            <v>6364.312074736557</v>
          </cell>
          <cell r="H49">
            <v>6297.423309490671</v>
          </cell>
          <cell r="I49">
            <v>5797.642977465442</v>
          </cell>
          <cell r="J49">
            <v>0.9109614533956409</v>
          </cell>
        </row>
        <row r="52">
          <cell r="E52">
            <v>0</v>
          </cell>
          <cell r="F52">
            <v>0</v>
          </cell>
          <cell r="G52">
            <v>6364.312074736557</v>
          </cell>
          <cell r="H52">
            <v>6297.423309490671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5797.642977465442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8144.076251798489</v>
          </cell>
          <cell r="H59">
            <v>8058.482208301855</v>
          </cell>
          <cell r="I59">
            <v>1621.3142999122474</v>
          </cell>
          <cell r="J59">
            <v>0.19907896853915213</v>
          </cell>
        </row>
        <row r="66">
          <cell r="E66">
            <v>42675.65356705952</v>
          </cell>
          <cell r="F66">
            <v>35651.89487159975</v>
          </cell>
          <cell r="G66">
            <v>49454.492834959245</v>
          </cell>
          <cell r="H66">
            <v>48924.923790981105</v>
          </cell>
          <cell r="I66">
            <v>58493.64200088122</v>
          </cell>
          <cell r="J66">
            <v>1.1827771077561677</v>
          </cell>
        </row>
      </sheetData>
      <sheetData sheetId="18">
        <row r="8">
          <cell r="E8">
            <v>292</v>
          </cell>
          <cell r="F8">
            <v>292</v>
          </cell>
          <cell r="G8">
            <v>627.77</v>
          </cell>
          <cell r="H8">
            <v>627.77</v>
          </cell>
          <cell r="I8">
            <v>722</v>
          </cell>
        </row>
      </sheetData>
      <sheetData sheetId="22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3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4">
        <row r="6">
          <cell r="C6" t="str">
            <v>Алтайский край</v>
          </cell>
        </row>
        <row r="7">
          <cell r="C7" t="str">
            <v>Амурская область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Протокол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0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Исполнителям"/>
      <sheetName val="Январь"/>
      <sheetName val="Февраль"/>
      <sheetName val="2 месяца"/>
      <sheetName val="Март"/>
      <sheetName val="квартал 1"/>
      <sheetName val="апрель"/>
      <sheetName val="4 месяца"/>
      <sheetName val="май"/>
      <sheetName val="5 месяцев"/>
      <sheetName val="июнь"/>
      <sheetName val="6 месяцев"/>
      <sheetName val="квартал 2"/>
      <sheetName val="июль"/>
      <sheetName val="7 месяцев"/>
      <sheetName val="август"/>
      <sheetName val="8 месяцев"/>
      <sheetName val="сентябрь"/>
      <sheetName val="9 месяцев"/>
      <sheetName val="квартал 3"/>
      <sheetName val="октябрь"/>
      <sheetName val="10 месяцев"/>
      <sheetName val="ноябрь"/>
      <sheetName val="11 месяцев"/>
      <sheetName val="декабрь"/>
      <sheetName val="12 месяцев"/>
      <sheetName val="квартал 4"/>
      <sheetName val="Население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</sheetNames>
    <sheetDataSet>
      <sheetData sheetId="8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1">
        <row r="28">
          <cell r="A28" t="str">
            <v>ТЭЦ-1</v>
          </cell>
        </row>
        <row r="29">
          <cell r="A29" t="str">
            <v>ГРЭС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rgb="FFFFC000"/>
  </sheetPr>
  <dimension ref="A1:A1"/>
  <sheetViews>
    <sheetView zoomScalePageLayoutView="0" workbookViewId="0" topLeftCell="A1">
      <selection activeCell="C31" sqref="C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5:D6"/>
  <sheetViews>
    <sheetView zoomScalePageLayoutView="0" workbookViewId="0" topLeftCell="A1">
      <selection activeCell="E15" sqref="E15"/>
    </sheetView>
  </sheetViews>
  <sheetFormatPr defaultColWidth="9.140625" defaultRowHeight="15"/>
  <sheetData>
    <row r="5" spans="1:4" ht="15">
      <c r="A5" s="18">
        <v>1</v>
      </c>
      <c r="B5" s="18">
        <v>2</v>
      </c>
      <c r="C5" s="18">
        <v>3</v>
      </c>
      <c r="D5" s="18"/>
    </row>
    <row r="6" spans="1:4" ht="15">
      <c r="A6" s="18"/>
      <c r="B6" s="18"/>
      <c r="C6" s="18"/>
      <c r="D6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tabColor rgb="FF00B050"/>
    <outlinePr summaryBelow="0"/>
    <pageSetUpPr fitToPage="1"/>
  </sheetPr>
  <dimension ref="A1:AG36"/>
  <sheetViews>
    <sheetView tabSelected="1" zoomScale="90" zoomScaleNormal="90" zoomScalePageLayoutView="0" workbookViewId="0" topLeftCell="A1">
      <selection activeCell="A35" sqref="A35:IV37"/>
    </sheetView>
  </sheetViews>
  <sheetFormatPr defaultColWidth="9.140625" defaultRowHeight="15" outlineLevelRow="1"/>
  <cols>
    <col min="1" max="1" width="3.28125" style="1" customWidth="1"/>
    <col min="2" max="2" width="11.28125" style="5" customWidth="1"/>
    <col min="3" max="3" width="35.7109375" style="5" customWidth="1"/>
    <col min="4" max="4" width="35.7109375" style="1" customWidth="1"/>
    <col min="5" max="5" width="13.421875" style="1" customWidth="1"/>
    <col min="6" max="6" width="14.421875" style="1" customWidth="1"/>
    <col min="7" max="7" width="14.00390625" style="1" bestFit="1" customWidth="1"/>
    <col min="8" max="8" width="13.28125" style="1" customWidth="1"/>
    <col min="9" max="9" width="6.851562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33" s="9" customFormat="1" ht="15">
      <c r="B1" s="143" t="s">
        <v>48</v>
      </c>
      <c r="C1" s="143"/>
      <c r="D1" s="143"/>
      <c r="E1" s="143"/>
      <c r="F1" s="143"/>
      <c r="G1" s="143"/>
      <c r="H1" s="143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2:33" s="9" customFormat="1" ht="15">
      <c r="B2" s="143" t="s">
        <v>63</v>
      </c>
      <c r="C2" s="143"/>
      <c r="D2" s="143"/>
      <c r="E2" s="143"/>
      <c r="F2" s="143"/>
      <c r="G2" s="143"/>
      <c r="H2" s="143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2:33" s="60" customFormat="1" ht="15.75" thickBot="1">
      <c r="B3" s="144" t="s">
        <v>11</v>
      </c>
      <c r="C3" s="144"/>
      <c r="D3" s="144"/>
      <c r="E3" s="144"/>
      <c r="F3" s="144"/>
      <c r="G3" s="144"/>
      <c r="H3" s="144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</row>
    <row r="4" spans="2:33" s="60" customFormat="1" ht="24" customHeight="1">
      <c r="B4" s="119" t="s">
        <v>52</v>
      </c>
      <c r="C4" s="120"/>
      <c r="D4" s="120"/>
      <c r="E4" s="120" t="s">
        <v>53</v>
      </c>
      <c r="F4" s="120"/>
      <c r="G4" s="120"/>
      <c r="H4" s="138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</row>
    <row r="5" spans="2:33" s="60" customFormat="1" ht="15">
      <c r="B5" s="121"/>
      <c r="C5" s="122"/>
      <c r="D5" s="122"/>
      <c r="E5" s="122" t="s">
        <v>31</v>
      </c>
      <c r="F5" s="122"/>
      <c r="G5" s="122"/>
      <c r="H5" s="132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</row>
    <row r="6" spans="2:33" s="60" customFormat="1" ht="15">
      <c r="B6" s="133" t="s">
        <v>55</v>
      </c>
      <c r="C6" s="139" t="s">
        <v>56</v>
      </c>
      <c r="D6" s="139"/>
      <c r="E6" s="96" t="s">
        <v>0</v>
      </c>
      <c r="F6" s="96" t="s">
        <v>41</v>
      </c>
      <c r="G6" s="96" t="s">
        <v>42</v>
      </c>
      <c r="H6" s="97" t="s">
        <v>43</v>
      </c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</row>
    <row r="7" spans="2:33" s="60" customFormat="1" ht="15.75" collapsed="1" thickBot="1">
      <c r="B7" s="134"/>
      <c r="C7" s="140"/>
      <c r="D7" s="140"/>
      <c r="E7" s="111">
        <v>6194.32</v>
      </c>
      <c r="F7" s="111">
        <v>6194.32</v>
      </c>
      <c r="G7" s="111">
        <v>6194.32</v>
      </c>
      <c r="H7" s="112">
        <v>6194.32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</row>
    <row r="8" spans="2:33" s="60" customFormat="1" ht="15" hidden="1" outlineLevel="1">
      <c r="B8" s="93" t="s">
        <v>13</v>
      </c>
      <c r="C8" s="141" t="s">
        <v>16</v>
      </c>
      <c r="D8" s="141"/>
      <c r="E8" s="106">
        <v>1460.96</v>
      </c>
      <c r="F8" s="106">
        <v>1460.96</v>
      </c>
      <c r="G8" s="106">
        <v>1460.96</v>
      </c>
      <c r="H8" s="107">
        <v>1460.96</v>
      </c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</row>
    <row r="9" spans="2:33" s="60" customFormat="1" ht="15" hidden="1" outlineLevel="1">
      <c r="B9" s="87" t="s">
        <v>14</v>
      </c>
      <c r="C9" s="145" t="s">
        <v>57</v>
      </c>
      <c r="D9" s="145"/>
      <c r="E9" s="88">
        <v>2.31</v>
      </c>
      <c r="F9" s="88">
        <v>2.31</v>
      </c>
      <c r="G9" s="88">
        <v>2.31</v>
      </c>
      <c r="H9" s="89">
        <v>2.31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2:33" s="60" customFormat="1" ht="15.75" hidden="1" outlineLevel="1" thickBot="1">
      <c r="B10" s="90" t="s">
        <v>19</v>
      </c>
      <c r="C10" s="142" t="s">
        <v>58</v>
      </c>
      <c r="D10" s="142"/>
      <c r="E10" s="91">
        <v>4731.05</v>
      </c>
      <c r="F10" s="91">
        <v>4731.05</v>
      </c>
      <c r="G10" s="91">
        <v>4731.05</v>
      </c>
      <c r="H10" s="92">
        <v>4731.05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</row>
    <row r="11" spans="2:33" s="60" customFormat="1" ht="15.75" thickBot="1">
      <c r="B11" s="137" t="s">
        <v>12</v>
      </c>
      <c r="C11" s="137"/>
      <c r="D11" s="137"/>
      <c r="E11" s="137"/>
      <c r="F11" s="137"/>
      <c r="G11" s="137"/>
      <c r="H11" s="137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</row>
    <row r="12" spans="2:33" s="60" customFormat="1" ht="28.5" customHeight="1">
      <c r="B12" s="119" t="s">
        <v>52</v>
      </c>
      <c r="C12" s="120"/>
      <c r="D12" s="120"/>
      <c r="E12" s="120" t="s">
        <v>53</v>
      </c>
      <c r="F12" s="120"/>
      <c r="G12" s="120"/>
      <c r="H12" s="138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</row>
    <row r="13" spans="2:33" s="60" customFormat="1" ht="15">
      <c r="B13" s="121"/>
      <c r="C13" s="122"/>
      <c r="D13" s="122"/>
      <c r="E13" s="122" t="s">
        <v>31</v>
      </c>
      <c r="F13" s="122"/>
      <c r="G13" s="122"/>
      <c r="H13" s="132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2:33" s="60" customFormat="1" ht="15">
      <c r="B14" s="133" t="s">
        <v>55</v>
      </c>
      <c r="C14" s="139" t="s">
        <v>56</v>
      </c>
      <c r="D14" s="139"/>
      <c r="E14" s="96" t="s">
        <v>0</v>
      </c>
      <c r="F14" s="96" t="s">
        <v>41</v>
      </c>
      <c r="G14" s="96" t="s">
        <v>42</v>
      </c>
      <c r="H14" s="97" t="s">
        <v>43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2:33" s="60" customFormat="1" ht="15.75" collapsed="1" thickBot="1">
      <c r="B15" s="134"/>
      <c r="C15" s="140"/>
      <c r="D15" s="140"/>
      <c r="E15" s="111">
        <v>1580.59</v>
      </c>
      <c r="F15" s="111">
        <v>1580.59</v>
      </c>
      <c r="G15" s="111">
        <v>1580.59</v>
      </c>
      <c r="H15" s="112">
        <v>1580.59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</row>
    <row r="16" spans="2:33" s="60" customFormat="1" ht="15" hidden="1" outlineLevel="1">
      <c r="B16" s="93" t="s">
        <v>13</v>
      </c>
      <c r="C16" s="141" t="s">
        <v>16</v>
      </c>
      <c r="D16" s="141"/>
      <c r="E16" s="106">
        <v>1460.96</v>
      </c>
      <c r="F16" s="106">
        <v>1460.96</v>
      </c>
      <c r="G16" s="106">
        <v>1460.96</v>
      </c>
      <c r="H16" s="107">
        <v>1460.96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</row>
    <row r="17" spans="2:33" s="60" customFormat="1" ht="15" hidden="1" outlineLevel="1">
      <c r="B17" s="87" t="s">
        <v>14</v>
      </c>
      <c r="C17" s="145" t="s">
        <v>57</v>
      </c>
      <c r="D17" s="145"/>
      <c r="E17" s="88">
        <v>2.31</v>
      </c>
      <c r="F17" s="88">
        <v>2.31</v>
      </c>
      <c r="G17" s="88">
        <v>2.31</v>
      </c>
      <c r="H17" s="89">
        <v>2.31</v>
      </c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</row>
    <row r="18" spans="2:33" s="60" customFormat="1" ht="15.75" hidden="1" outlineLevel="1" thickBot="1">
      <c r="B18" s="90" t="s">
        <v>19</v>
      </c>
      <c r="C18" s="142" t="s">
        <v>58</v>
      </c>
      <c r="D18" s="142"/>
      <c r="E18" s="91">
        <v>117.32</v>
      </c>
      <c r="F18" s="91">
        <v>117.32</v>
      </c>
      <c r="G18" s="91">
        <v>117.32</v>
      </c>
      <c r="H18" s="92">
        <v>117.32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</row>
    <row r="19" spans="2:8" s="29" customFormat="1" ht="13.5" thickBot="1">
      <c r="B19" s="146" t="s">
        <v>62</v>
      </c>
      <c r="C19" s="146"/>
      <c r="D19" s="146"/>
      <c r="E19" s="146"/>
      <c r="F19" s="146"/>
      <c r="G19" s="146"/>
      <c r="H19" s="146"/>
    </row>
    <row r="20" spans="2:8" s="16" customFormat="1" ht="12.75">
      <c r="B20" s="147" t="s">
        <v>17</v>
      </c>
      <c r="C20" s="148"/>
      <c r="D20" s="148"/>
      <c r="E20" s="148"/>
      <c r="F20" s="148"/>
      <c r="G20" s="149"/>
      <c r="H20" s="83" t="s">
        <v>45</v>
      </c>
    </row>
    <row r="21" spans="2:8" s="31" customFormat="1" ht="13.5" thickBot="1">
      <c r="B21" s="150" t="s">
        <v>54</v>
      </c>
      <c r="C21" s="151"/>
      <c r="D21" s="151"/>
      <c r="E21" s="151"/>
      <c r="F21" s="151"/>
      <c r="G21" s="152"/>
      <c r="H21" s="110">
        <v>1460.96</v>
      </c>
    </row>
    <row r="22" spans="2:10" s="21" customFormat="1" ht="12.75">
      <c r="B22" s="73"/>
      <c r="C22" s="74"/>
      <c r="D22" s="75"/>
      <c r="E22" s="75"/>
      <c r="F22" s="75"/>
      <c r="G22" s="75"/>
      <c r="H22" s="76"/>
      <c r="J22" s="22"/>
    </row>
    <row r="23" spans="2:8" s="21" customFormat="1" ht="13.5" thickBot="1">
      <c r="B23" s="128" t="s">
        <v>49</v>
      </c>
      <c r="C23" s="128"/>
      <c r="D23" s="128"/>
      <c r="E23" s="128"/>
      <c r="F23" s="128"/>
      <c r="G23" s="128"/>
      <c r="H23" s="128"/>
    </row>
    <row r="24" spans="1:8" s="20" customFormat="1" ht="15">
      <c r="A24" s="19"/>
      <c r="B24" s="123" t="s">
        <v>2</v>
      </c>
      <c r="C24" s="125" t="s">
        <v>17</v>
      </c>
      <c r="D24" s="126"/>
      <c r="E24" s="130" t="s">
        <v>31</v>
      </c>
      <c r="F24" s="126"/>
      <c r="G24" s="126"/>
      <c r="H24" s="131"/>
    </row>
    <row r="25" spans="1:8" s="20" customFormat="1" ht="13.5" thickBot="1">
      <c r="A25" s="19"/>
      <c r="B25" s="124"/>
      <c r="C25" s="127"/>
      <c r="D25" s="127"/>
      <c r="E25" s="104" t="s">
        <v>0</v>
      </c>
      <c r="F25" s="104" t="s">
        <v>3</v>
      </c>
      <c r="G25" s="104" t="s">
        <v>4</v>
      </c>
      <c r="H25" s="105" t="s">
        <v>5</v>
      </c>
    </row>
    <row r="26" spans="1:8" s="32" customFormat="1" ht="12.75">
      <c r="A26" s="82"/>
      <c r="B26" s="113" t="s">
        <v>10</v>
      </c>
      <c r="C26" s="129" t="s">
        <v>59</v>
      </c>
      <c r="D26" s="129"/>
      <c r="E26" s="114">
        <v>2.31</v>
      </c>
      <c r="F26" s="114">
        <v>2.31</v>
      </c>
      <c r="G26" s="114">
        <v>2.31</v>
      </c>
      <c r="H26" s="115">
        <v>2.31</v>
      </c>
    </row>
    <row r="27" spans="1:8" s="38" customFormat="1" ht="15" thickBot="1">
      <c r="A27" s="69"/>
      <c r="B27" s="116" t="s">
        <v>7</v>
      </c>
      <c r="C27" s="135" t="s">
        <v>6</v>
      </c>
      <c r="D27" s="136"/>
      <c r="E27" s="117">
        <v>4731.05</v>
      </c>
      <c r="F27" s="117">
        <v>4731.05</v>
      </c>
      <c r="G27" s="117">
        <v>4731.05</v>
      </c>
      <c r="H27" s="118">
        <v>4731.05</v>
      </c>
    </row>
    <row r="28" spans="2:10" s="21" customFormat="1" ht="12.75">
      <c r="B28" s="73"/>
      <c r="C28" s="74"/>
      <c r="D28" s="75"/>
      <c r="E28" s="75"/>
      <c r="F28" s="75"/>
      <c r="G28" s="75"/>
      <c r="H28" s="76"/>
      <c r="J28" s="22"/>
    </row>
    <row r="29" spans="2:8" s="21" customFormat="1" ht="13.5" thickBot="1">
      <c r="B29" s="128" t="s">
        <v>50</v>
      </c>
      <c r="C29" s="128"/>
      <c r="D29" s="128"/>
      <c r="E29" s="128"/>
      <c r="F29" s="128"/>
      <c r="G29" s="128"/>
      <c r="H29" s="128"/>
    </row>
    <row r="30" spans="1:8" s="20" customFormat="1" ht="15">
      <c r="A30" s="19"/>
      <c r="B30" s="123" t="s">
        <v>2</v>
      </c>
      <c r="C30" s="125" t="s">
        <v>17</v>
      </c>
      <c r="D30" s="126"/>
      <c r="E30" s="130" t="s">
        <v>31</v>
      </c>
      <c r="F30" s="126"/>
      <c r="G30" s="126"/>
      <c r="H30" s="131"/>
    </row>
    <row r="31" spans="1:8" s="20" customFormat="1" ht="13.5" thickBot="1">
      <c r="A31" s="19"/>
      <c r="B31" s="124"/>
      <c r="C31" s="127"/>
      <c r="D31" s="127"/>
      <c r="E31" s="104" t="s">
        <v>0</v>
      </c>
      <c r="F31" s="104" t="s">
        <v>3</v>
      </c>
      <c r="G31" s="104" t="s">
        <v>4</v>
      </c>
      <c r="H31" s="105" t="s">
        <v>5</v>
      </c>
    </row>
    <row r="32" spans="1:8" s="32" customFormat="1" ht="12.75">
      <c r="A32" s="82"/>
      <c r="B32" s="113" t="s">
        <v>10</v>
      </c>
      <c r="C32" s="129" t="s">
        <v>59</v>
      </c>
      <c r="D32" s="129"/>
      <c r="E32" s="114">
        <v>2.31</v>
      </c>
      <c r="F32" s="114">
        <v>2.31</v>
      </c>
      <c r="G32" s="114">
        <v>2.31</v>
      </c>
      <c r="H32" s="115">
        <v>2.31</v>
      </c>
    </row>
    <row r="33" spans="1:8" s="36" customFormat="1" ht="15" thickBot="1">
      <c r="A33" s="26"/>
      <c r="B33" s="116" t="s">
        <v>7</v>
      </c>
      <c r="C33" s="135" t="s">
        <v>6</v>
      </c>
      <c r="D33" s="136"/>
      <c r="E33" s="117">
        <v>117.32</v>
      </c>
      <c r="F33" s="117">
        <v>117.32</v>
      </c>
      <c r="G33" s="117">
        <v>117.32</v>
      </c>
      <c r="H33" s="118">
        <v>117.32</v>
      </c>
    </row>
    <row r="34" spans="1:8" s="38" customFormat="1" ht="12.75">
      <c r="A34" s="69"/>
      <c r="B34" s="64"/>
      <c r="C34" s="64"/>
      <c r="D34" s="70"/>
      <c r="E34" s="71"/>
      <c r="F34" s="71"/>
      <c r="G34" s="71"/>
      <c r="H34" s="26"/>
    </row>
    <row r="35" spans="2:8" ht="12.75">
      <c r="B35" s="40"/>
      <c r="C35" s="39"/>
      <c r="D35" s="36"/>
      <c r="E35" s="41"/>
      <c r="F35" s="42"/>
      <c r="G35" s="36"/>
      <c r="H35" s="36"/>
    </row>
    <row r="36" spans="2:8" ht="12.75">
      <c r="B36" s="40"/>
      <c r="C36" s="39"/>
      <c r="D36" s="36"/>
      <c r="E36" s="41"/>
      <c r="F36" s="42"/>
      <c r="G36" s="41"/>
      <c r="H36" s="43"/>
    </row>
  </sheetData>
  <sheetProtection formatCells="0" formatColumns="0" formatRows="0" insertColumns="0" insertRows="0" insertHyperlinks="0" deleteColumns="0" deleteRows="0"/>
  <mergeCells count="35">
    <mergeCell ref="C30:D31"/>
    <mergeCell ref="B19:H19"/>
    <mergeCell ref="B20:G20"/>
    <mergeCell ref="E24:H24"/>
    <mergeCell ref="C26:D26"/>
    <mergeCell ref="B21:G21"/>
    <mergeCell ref="B23:H23"/>
    <mergeCell ref="B1:H1"/>
    <mergeCell ref="B2:H2"/>
    <mergeCell ref="B3:H3"/>
    <mergeCell ref="C16:D16"/>
    <mergeCell ref="C17:D17"/>
    <mergeCell ref="C18:D18"/>
    <mergeCell ref="C9:D9"/>
    <mergeCell ref="E12:H12"/>
    <mergeCell ref="C33:D33"/>
    <mergeCell ref="B11:H11"/>
    <mergeCell ref="B4:D5"/>
    <mergeCell ref="E4:H4"/>
    <mergeCell ref="E5:H5"/>
    <mergeCell ref="B6:B7"/>
    <mergeCell ref="C6:D7"/>
    <mergeCell ref="C8:D8"/>
    <mergeCell ref="C10:D10"/>
    <mergeCell ref="C14:D15"/>
    <mergeCell ref="B12:D13"/>
    <mergeCell ref="B24:B25"/>
    <mergeCell ref="C24:D25"/>
    <mergeCell ref="B29:H29"/>
    <mergeCell ref="C32:D32"/>
    <mergeCell ref="E30:H30"/>
    <mergeCell ref="E13:H13"/>
    <mergeCell ref="B14:B15"/>
    <mergeCell ref="C27:D27"/>
    <mergeCell ref="B30:B31"/>
  </mergeCells>
  <printOptions/>
  <pageMargins left="0.7874015748031497" right="0" top="0.3937007874015748" bottom="0.3937007874015748" header="0.31496062992125984" footer="0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tabColor rgb="FF00B050"/>
    <outlinePr summaryBelow="0"/>
    <pageSetUpPr fitToPage="1"/>
  </sheetPr>
  <dimension ref="A1:AG52"/>
  <sheetViews>
    <sheetView zoomScalePageLayoutView="0" workbookViewId="0" topLeftCell="A24">
      <selection activeCell="E15" sqref="E15"/>
    </sheetView>
  </sheetViews>
  <sheetFormatPr defaultColWidth="9.140625" defaultRowHeight="15" outlineLevelRow="2"/>
  <cols>
    <col min="1" max="1" width="3.28125" style="1" customWidth="1"/>
    <col min="2" max="2" width="11.28125" style="5" customWidth="1"/>
    <col min="3" max="3" width="35.7109375" style="5" customWidth="1"/>
    <col min="4" max="4" width="35.7109375" style="1" customWidth="1"/>
    <col min="5" max="8" width="10.7109375" style="1" customWidth="1"/>
    <col min="9" max="9" width="6.851562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9" s="14" customFormat="1" ht="12.75">
      <c r="B1" s="11"/>
      <c r="C1" s="11"/>
      <c r="D1" s="12"/>
      <c r="E1" s="13"/>
      <c r="F1" s="49"/>
      <c r="G1" s="13"/>
      <c r="H1" s="8" t="s">
        <v>1</v>
      </c>
      <c r="I1" s="12"/>
    </row>
    <row r="2" spans="2:9" s="14" customFormat="1" ht="12.75">
      <c r="B2" s="11"/>
      <c r="C2" s="11"/>
      <c r="D2" s="12"/>
      <c r="H2" s="8" t="s">
        <v>26</v>
      </c>
      <c r="I2" s="12"/>
    </row>
    <row r="3" spans="2:9" s="14" customFormat="1" ht="12.75">
      <c r="B3" s="11"/>
      <c r="C3" s="11"/>
      <c r="D3" s="12"/>
      <c r="F3" s="8"/>
      <c r="H3" s="8" t="s">
        <v>27</v>
      </c>
      <c r="I3" s="12"/>
    </row>
    <row r="4" spans="2:9" s="16" customFormat="1" ht="12.75">
      <c r="B4" s="15"/>
      <c r="C4" s="15"/>
      <c r="E4" s="50"/>
      <c r="F4" s="50"/>
      <c r="G4" s="50"/>
      <c r="H4" s="8" t="s">
        <v>25</v>
      </c>
      <c r="I4" s="17"/>
    </row>
    <row r="5" spans="2:9" s="16" customFormat="1" ht="12.75">
      <c r="B5" s="15"/>
      <c r="C5" s="15"/>
      <c r="E5" s="50"/>
      <c r="F5" s="50"/>
      <c r="G5" s="50"/>
      <c r="H5" s="8" t="s">
        <v>28</v>
      </c>
      <c r="I5" s="17"/>
    </row>
    <row r="6" spans="2:9" s="2" customFormat="1" ht="12.75" customHeight="1">
      <c r="B6" s="4"/>
      <c r="C6" s="4"/>
      <c r="D6" s="3"/>
      <c r="E6" s="3"/>
      <c r="F6" s="6"/>
      <c r="G6" s="6"/>
      <c r="H6" s="7"/>
      <c r="I6" s="19"/>
    </row>
    <row r="7" spans="2:33" s="9" customFormat="1" ht="77.25" customHeight="1">
      <c r="B7" s="143" t="s">
        <v>48</v>
      </c>
      <c r="C7" s="143"/>
      <c r="D7" s="143"/>
      <c r="E7" s="143"/>
      <c r="F7" s="143"/>
      <c r="G7" s="143"/>
      <c r="H7" s="143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</row>
    <row r="8" spans="2:33" s="9" customFormat="1" ht="15">
      <c r="B8" s="143" t="e">
        <f>#REF!</f>
        <v>#REF!</v>
      </c>
      <c r="C8" s="143"/>
      <c r="D8" s="143"/>
      <c r="E8" s="143"/>
      <c r="F8" s="143"/>
      <c r="G8" s="143"/>
      <c r="H8" s="143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</row>
    <row r="9" spans="2:33" s="60" customFormat="1" ht="24.75" customHeight="1" thickBot="1">
      <c r="B9" s="180" t="s">
        <v>11</v>
      </c>
      <c r="C9" s="180"/>
      <c r="D9" s="180"/>
      <c r="E9" s="180"/>
      <c r="F9" s="180"/>
      <c r="G9" s="180"/>
      <c r="H9" s="180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2:9" s="20" customFormat="1" ht="25.5" customHeight="1">
      <c r="B10" s="181" t="s">
        <v>30</v>
      </c>
      <c r="C10" s="163" t="s">
        <v>38</v>
      </c>
      <c r="D10" s="184"/>
      <c r="E10" s="185" t="s">
        <v>40</v>
      </c>
      <c r="F10" s="186"/>
      <c r="G10" s="186"/>
      <c r="H10" s="187"/>
      <c r="I10" s="19"/>
    </row>
    <row r="11" spans="2:9" s="20" customFormat="1" ht="13.5" customHeight="1">
      <c r="B11" s="182"/>
      <c r="C11" s="188" t="s">
        <v>46</v>
      </c>
      <c r="D11" s="170" t="s">
        <v>47</v>
      </c>
      <c r="E11" s="172" t="s">
        <v>31</v>
      </c>
      <c r="F11" s="173"/>
      <c r="G11" s="173"/>
      <c r="H11" s="174"/>
      <c r="I11" s="19"/>
    </row>
    <row r="12" spans="2:9" s="20" customFormat="1" ht="13.5" customHeight="1" thickBot="1">
      <c r="B12" s="183"/>
      <c r="C12" s="189"/>
      <c r="D12" s="171"/>
      <c r="E12" s="77" t="s">
        <v>0</v>
      </c>
      <c r="F12" s="77" t="s">
        <v>3</v>
      </c>
      <c r="G12" s="77" t="s">
        <v>4</v>
      </c>
      <c r="H12" s="78" t="s">
        <v>5</v>
      </c>
      <c r="I12" s="19"/>
    </row>
    <row r="13" spans="2:10" s="25" customFormat="1" ht="12.75" collapsed="1">
      <c r="B13" s="61" t="s">
        <v>7</v>
      </c>
      <c r="C13" s="59" t="s">
        <v>32</v>
      </c>
      <c r="D13" s="27">
        <v>7000</v>
      </c>
      <c r="E13" s="52" t="e">
        <f>ROUND(E14+E15+E18,2)</f>
        <v>#REF!</v>
      </c>
      <c r="F13" s="52" t="e">
        <f>ROUND(F14+F15+F18,2)</f>
        <v>#REF!</v>
      </c>
      <c r="G13" s="52" t="e">
        <f>ROUND(G14+G15+G18,2)</f>
        <v>#REF!</v>
      </c>
      <c r="H13" s="53" t="e">
        <f>ROUND(H14+H15+H18,2)</f>
        <v>#REF!</v>
      </c>
      <c r="I13" s="28"/>
      <c r="J13" s="51"/>
    </row>
    <row r="14" spans="2:9" s="24" customFormat="1" ht="24.75" customHeight="1" hidden="1" outlineLevel="1">
      <c r="B14" s="62" t="s">
        <v>8</v>
      </c>
      <c r="C14" s="175" t="s">
        <v>16</v>
      </c>
      <c r="D14" s="176"/>
      <c r="E14" s="47" t="e">
        <f>$H$33</f>
        <v>#REF!</v>
      </c>
      <c r="F14" s="47" t="e">
        <f>$H$33</f>
        <v>#REF!</v>
      </c>
      <c r="G14" s="47" t="e">
        <f>$H$33</f>
        <v>#REF!</v>
      </c>
      <c r="H14" s="48" t="e">
        <f>$H$33</f>
        <v>#REF!</v>
      </c>
      <c r="I14" s="23"/>
    </row>
    <row r="15" spans="2:9" s="24" customFormat="1" ht="24.75" customHeight="1" hidden="1" outlineLevel="1">
      <c r="B15" s="62" t="s">
        <v>33</v>
      </c>
      <c r="C15" s="175" t="s">
        <v>15</v>
      </c>
      <c r="D15" s="176"/>
      <c r="E15" s="47" t="e">
        <f>E16+E17</f>
        <v>#REF!</v>
      </c>
      <c r="F15" s="47" t="e">
        <f>F16+F17</f>
        <v>#REF!</v>
      </c>
      <c r="G15" s="47" t="e">
        <f>G16+G17</f>
        <v>#REF!</v>
      </c>
      <c r="H15" s="47" t="e">
        <f>H16+H17</f>
        <v>#REF!</v>
      </c>
      <c r="I15" s="23"/>
    </row>
    <row r="16" spans="2:9" s="24" customFormat="1" ht="24.75" customHeight="1" hidden="1" outlineLevel="2">
      <c r="B16" s="62" t="s">
        <v>34</v>
      </c>
      <c r="C16" s="153" t="s">
        <v>9</v>
      </c>
      <c r="D16" s="177"/>
      <c r="E16" s="47" t="e">
        <f>$E$39+$E$40</f>
        <v>#REF!</v>
      </c>
      <c r="F16" s="47" t="e">
        <f>$F$39+$F$40</f>
        <v>#REF!</v>
      </c>
      <c r="G16" s="47" t="e">
        <f>$G$39+$G$40</f>
        <v>#REF!</v>
      </c>
      <c r="H16" s="48" t="e">
        <f>$H$39+$H$40</f>
        <v>#REF!</v>
      </c>
      <c r="I16" s="23"/>
    </row>
    <row r="17" spans="2:9" s="24" customFormat="1" ht="24.75" customHeight="1" hidden="1" outlineLevel="2">
      <c r="B17" s="62" t="s">
        <v>35</v>
      </c>
      <c r="C17" s="153" t="s">
        <v>6</v>
      </c>
      <c r="D17" s="177"/>
      <c r="E17" s="47" t="e">
        <f>$E$41</f>
        <v>#REF!</v>
      </c>
      <c r="F17" s="47" t="e">
        <f>$F$41</f>
        <v>#REF!</v>
      </c>
      <c r="G17" s="47" t="e">
        <f>$G$41</f>
        <v>#REF!</v>
      </c>
      <c r="H17" s="48" t="e">
        <f>$H$41</f>
        <v>#REF!</v>
      </c>
      <c r="I17" s="23"/>
    </row>
    <row r="18" spans="2:9" s="24" customFormat="1" ht="24.75" customHeight="1" hidden="1" outlineLevel="1" thickBot="1">
      <c r="B18" s="63" t="s">
        <v>36</v>
      </c>
      <c r="C18" s="178" t="s">
        <v>29</v>
      </c>
      <c r="D18" s="179"/>
      <c r="E18" s="54" t="e">
        <f>$E$42</f>
        <v>#REF!</v>
      </c>
      <c r="F18" s="54" t="e">
        <f>$F$42</f>
        <v>#REF!</v>
      </c>
      <c r="G18" s="54" t="e">
        <f>$G$42</f>
        <v>#REF!</v>
      </c>
      <c r="H18" s="55" t="e">
        <f>$H$42</f>
        <v>#REF!</v>
      </c>
      <c r="I18" s="23"/>
    </row>
    <row r="19" spans="2:3" s="29" customFormat="1" ht="20.25" customHeight="1">
      <c r="B19" s="30"/>
      <c r="C19" s="30"/>
    </row>
    <row r="20" spans="2:33" s="60" customFormat="1" ht="24.75" customHeight="1" thickBot="1">
      <c r="B20" s="180" t="s">
        <v>12</v>
      </c>
      <c r="C20" s="180"/>
      <c r="D20" s="180"/>
      <c r="E20" s="180"/>
      <c r="F20" s="180"/>
      <c r="G20" s="180"/>
      <c r="H20" s="180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</row>
    <row r="21" spans="2:9" s="20" customFormat="1" ht="25.5" customHeight="1">
      <c r="B21" s="181" t="s">
        <v>30</v>
      </c>
      <c r="C21" s="163" t="s">
        <v>38</v>
      </c>
      <c r="D21" s="184"/>
      <c r="E21" s="185" t="s">
        <v>40</v>
      </c>
      <c r="F21" s="186"/>
      <c r="G21" s="186"/>
      <c r="H21" s="187"/>
      <c r="I21" s="19"/>
    </row>
    <row r="22" spans="2:9" s="20" customFormat="1" ht="13.5" customHeight="1">
      <c r="B22" s="182"/>
      <c r="C22" s="188" t="s">
        <v>46</v>
      </c>
      <c r="D22" s="170" t="s">
        <v>47</v>
      </c>
      <c r="E22" s="172" t="s">
        <v>31</v>
      </c>
      <c r="F22" s="173"/>
      <c r="G22" s="173"/>
      <c r="H22" s="174"/>
      <c r="I22" s="19"/>
    </row>
    <row r="23" spans="2:9" s="20" customFormat="1" ht="13.5" customHeight="1" thickBot="1">
      <c r="B23" s="183"/>
      <c r="C23" s="189"/>
      <c r="D23" s="171"/>
      <c r="E23" s="77" t="s">
        <v>0</v>
      </c>
      <c r="F23" s="77" t="s">
        <v>3</v>
      </c>
      <c r="G23" s="77" t="s">
        <v>4</v>
      </c>
      <c r="H23" s="78" t="s">
        <v>5</v>
      </c>
      <c r="I23" s="19"/>
    </row>
    <row r="24" spans="2:10" s="25" customFormat="1" ht="12.75" collapsed="1">
      <c r="B24" s="61" t="s">
        <v>7</v>
      </c>
      <c r="C24" s="59" t="s">
        <v>32</v>
      </c>
      <c r="D24" s="27">
        <v>7000</v>
      </c>
      <c r="E24" s="52" t="e">
        <f>ROUND(E25+E26+E29,2)</f>
        <v>#REF!</v>
      </c>
      <c r="F24" s="52" t="e">
        <f>ROUND(F25+F26+F29,2)</f>
        <v>#REF!</v>
      </c>
      <c r="G24" s="52" t="e">
        <f>ROUND(G25+G26+G29,2)</f>
        <v>#REF!</v>
      </c>
      <c r="H24" s="53" t="e">
        <f>ROUND(H25+H26+H29,2)</f>
        <v>#REF!</v>
      </c>
      <c r="I24" s="28"/>
      <c r="J24" s="51"/>
    </row>
    <row r="25" spans="2:9" s="24" customFormat="1" ht="24.75" customHeight="1" hidden="1" outlineLevel="1">
      <c r="B25" s="62" t="s">
        <v>8</v>
      </c>
      <c r="C25" s="175" t="s">
        <v>16</v>
      </c>
      <c r="D25" s="176"/>
      <c r="E25" s="47" t="e">
        <f>$H$33</f>
        <v>#REF!</v>
      </c>
      <c r="F25" s="47" t="e">
        <f>$H$33</f>
        <v>#REF!</v>
      </c>
      <c r="G25" s="47" t="e">
        <f>$H$33</f>
        <v>#REF!</v>
      </c>
      <c r="H25" s="48" t="e">
        <f>$H$33</f>
        <v>#REF!</v>
      </c>
      <c r="I25" s="23"/>
    </row>
    <row r="26" spans="2:9" s="24" customFormat="1" ht="24.75" customHeight="1" hidden="1" outlineLevel="1">
      <c r="B26" s="62" t="s">
        <v>33</v>
      </c>
      <c r="C26" s="175" t="s">
        <v>15</v>
      </c>
      <c r="D26" s="176"/>
      <c r="E26" s="47" t="e">
        <f>E27+E28</f>
        <v>#REF!</v>
      </c>
      <c r="F26" s="47" t="e">
        <f>F27+F28</f>
        <v>#REF!</v>
      </c>
      <c r="G26" s="47" t="e">
        <f>G27+G28</f>
        <v>#REF!</v>
      </c>
      <c r="H26" s="47" t="e">
        <f>H27+H28</f>
        <v>#REF!</v>
      </c>
      <c r="I26" s="23"/>
    </row>
    <row r="27" spans="2:9" s="24" customFormat="1" ht="24.75" customHeight="1" hidden="1" outlineLevel="2">
      <c r="B27" s="62" t="s">
        <v>34</v>
      </c>
      <c r="C27" s="153" t="s">
        <v>9</v>
      </c>
      <c r="D27" s="177"/>
      <c r="E27" s="47" t="e">
        <f>$E$48+$E$49</f>
        <v>#REF!</v>
      </c>
      <c r="F27" s="47" t="e">
        <f>$F$48+$F$49</f>
        <v>#REF!</v>
      </c>
      <c r="G27" s="47" t="e">
        <f>$G$48+$G$49</f>
        <v>#REF!</v>
      </c>
      <c r="H27" s="48" t="e">
        <f>$H$48+$H$49</f>
        <v>#REF!</v>
      </c>
      <c r="I27" s="23"/>
    </row>
    <row r="28" spans="2:9" s="24" customFormat="1" ht="24.75" customHeight="1" hidden="1" outlineLevel="2">
      <c r="B28" s="62" t="s">
        <v>35</v>
      </c>
      <c r="C28" s="153" t="s">
        <v>6</v>
      </c>
      <c r="D28" s="177"/>
      <c r="E28" s="47" t="e">
        <f>$E$50</f>
        <v>#REF!</v>
      </c>
      <c r="F28" s="47" t="e">
        <f>$F$50</f>
        <v>#REF!</v>
      </c>
      <c r="G28" s="47" t="e">
        <f>$G$50</f>
        <v>#REF!</v>
      </c>
      <c r="H28" s="48" t="e">
        <f>$H$50</f>
        <v>#REF!</v>
      </c>
      <c r="I28" s="23"/>
    </row>
    <row r="29" spans="2:9" s="24" customFormat="1" ht="24.75" customHeight="1" hidden="1" outlineLevel="1" thickBot="1">
      <c r="B29" s="63" t="s">
        <v>36</v>
      </c>
      <c r="C29" s="178" t="s">
        <v>29</v>
      </c>
      <c r="D29" s="179"/>
      <c r="E29" s="54" t="e">
        <f>$E$51</f>
        <v>#REF!</v>
      </c>
      <c r="F29" s="54" t="e">
        <f>$F$51</f>
        <v>#REF!</v>
      </c>
      <c r="G29" s="54" t="e">
        <f>$G$51</f>
        <v>#REF!</v>
      </c>
      <c r="H29" s="55" t="e">
        <f>$H$51</f>
        <v>#REF!</v>
      </c>
      <c r="I29" s="23"/>
    </row>
    <row r="30" spans="2:3" s="29" customFormat="1" ht="20.25" customHeight="1">
      <c r="B30" s="30"/>
      <c r="C30" s="30"/>
    </row>
    <row r="31" spans="2:8" s="29" customFormat="1" ht="24.75" customHeight="1" thickBot="1">
      <c r="B31" s="146" t="s">
        <v>39</v>
      </c>
      <c r="C31" s="146"/>
      <c r="D31" s="146"/>
      <c r="E31" s="146"/>
      <c r="F31" s="146"/>
      <c r="G31" s="146"/>
      <c r="H31" s="146"/>
    </row>
    <row r="32" spans="2:8" s="16" customFormat="1" ht="25.5" customHeight="1">
      <c r="B32" s="147" t="s">
        <v>17</v>
      </c>
      <c r="C32" s="148"/>
      <c r="D32" s="148"/>
      <c r="E32" s="148"/>
      <c r="F32" s="148"/>
      <c r="G32" s="149"/>
      <c r="H32" s="83" t="s">
        <v>45</v>
      </c>
    </row>
    <row r="33" spans="2:8" s="31" customFormat="1" ht="15" customHeight="1">
      <c r="B33" s="68" t="s">
        <v>20</v>
      </c>
      <c r="C33" s="65"/>
      <c r="D33" s="66"/>
      <c r="E33" s="66"/>
      <c r="F33" s="66"/>
      <c r="G33" s="67"/>
      <c r="H33" s="84" t="e">
        <f>#REF!</f>
        <v>#REF!</v>
      </c>
    </row>
    <row r="34" spans="2:10" s="21" customFormat="1" ht="15.75" customHeight="1">
      <c r="B34" s="73"/>
      <c r="C34" s="74"/>
      <c r="D34" s="75"/>
      <c r="E34" s="75"/>
      <c r="F34" s="75"/>
      <c r="G34" s="75"/>
      <c r="H34" s="76"/>
      <c r="J34" s="22"/>
    </row>
    <row r="35" spans="2:8" s="21" customFormat="1" ht="24.75" customHeight="1" thickBot="1">
      <c r="B35" s="128" t="s">
        <v>49</v>
      </c>
      <c r="C35" s="128"/>
      <c r="D35" s="128"/>
      <c r="E35" s="128"/>
      <c r="F35" s="128"/>
      <c r="G35" s="128"/>
      <c r="H35" s="128"/>
    </row>
    <row r="36" spans="1:8" s="20" customFormat="1" ht="15" customHeight="1">
      <c r="A36" s="19"/>
      <c r="B36" s="161" t="s">
        <v>2</v>
      </c>
      <c r="C36" s="163" t="s">
        <v>17</v>
      </c>
      <c r="D36" s="164"/>
      <c r="E36" s="167" t="s">
        <v>31</v>
      </c>
      <c r="F36" s="168"/>
      <c r="G36" s="168"/>
      <c r="H36" s="169"/>
    </row>
    <row r="37" spans="1:8" s="20" customFormat="1" ht="13.5" customHeight="1" thickBot="1">
      <c r="A37" s="19"/>
      <c r="B37" s="162"/>
      <c r="C37" s="165"/>
      <c r="D37" s="166"/>
      <c r="E37" s="79" t="s">
        <v>0</v>
      </c>
      <c r="F37" s="79" t="s">
        <v>3</v>
      </c>
      <c r="G37" s="79" t="s">
        <v>4</v>
      </c>
      <c r="H37" s="72" t="s">
        <v>5</v>
      </c>
    </row>
    <row r="38" spans="1:8" s="32" customFormat="1" ht="28.5" customHeight="1">
      <c r="A38" s="82"/>
      <c r="B38" s="44" t="s">
        <v>10</v>
      </c>
      <c r="C38" s="159" t="s">
        <v>37</v>
      </c>
      <c r="D38" s="160"/>
      <c r="E38" s="45" t="e">
        <f>E39+E40+E41</f>
        <v>#REF!</v>
      </c>
      <c r="F38" s="45" t="e">
        <f>F39+F40+F41</f>
        <v>#REF!</v>
      </c>
      <c r="G38" s="45" t="e">
        <f>G39+G40+G41</f>
        <v>#REF!</v>
      </c>
      <c r="H38" s="46" t="e">
        <f>H39+H40+H41</f>
        <v>#REF!</v>
      </c>
    </row>
    <row r="39" spans="1:8" s="36" customFormat="1" ht="39.75" customHeight="1">
      <c r="A39" s="26"/>
      <c r="B39" s="33" t="s">
        <v>13</v>
      </c>
      <c r="C39" s="153" t="s">
        <v>21</v>
      </c>
      <c r="D39" s="154"/>
      <c r="E39" s="37" t="e">
        <f>#REF!</f>
        <v>#REF!</v>
      </c>
      <c r="F39" s="37" t="e">
        <f>#REF!</f>
        <v>#REF!</v>
      </c>
      <c r="G39" s="37" t="e">
        <f>#REF!</f>
        <v>#REF!</v>
      </c>
      <c r="H39" s="35" t="e">
        <f>#REF!</f>
        <v>#REF!</v>
      </c>
    </row>
    <row r="40" spans="1:8" s="36" customFormat="1" ht="24.75" customHeight="1">
      <c r="A40" s="26"/>
      <c r="B40" s="33" t="s">
        <v>14</v>
      </c>
      <c r="C40" s="153" t="s">
        <v>18</v>
      </c>
      <c r="D40" s="154"/>
      <c r="E40" s="34" t="e">
        <f>#REF!</f>
        <v>#REF!</v>
      </c>
      <c r="F40" s="34" t="e">
        <f>#REF!</f>
        <v>#REF!</v>
      </c>
      <c r="G40" s="34" t="e">
        <f>#REF!</f>
        <v>#REF!</v>
      </c>
      <c r="H40" s="35" t="e">
        <f>#REF!</f>
        <v>#REF!</v>
      </c>
    </row>
    <row r="41" spans="1:8" s="36" customFormat="1" ht="15" thickBot="1">
      <c r="A41" s="26"/>
      <c r="B41" s="33" t="s">
        <v>19</v>
      </c>
      <c r="C41" s="155" t="s">
        <v>6</v>
      </c>
      <c r="D41" s="156"/>
      <c r="E41" s="37" t="e">
        <f>#REF!</f>
        <v>#REF!</v>
      </c>
      <c r="F41" s="37" t="e">
        <f>#REF!</f>
        <v>#REF!</v>
      </c>
      <c r="G41" s="37" t="e">
        <f>#REF!</f>
        <v>#REF!</v>
      </c>
      <c r="H41" s="37" t="e">
        <f>#REF!</f>
        <v>#REF!</v>
      </c>
    </row>
    <row r="42" spans="1:8" s="38" customFormat="1" ht="39.75" customHeight="1" thickBot="1">
      <c r="A42" s="69"/>
      <c r="B42" s="56" t="s">
        <v>7</v>
      </c>
      <c r="C42" s="157" t="s">
        <v>44</v>
      </c>
      <c r="D42" s="158"/>
      <c r="E42" s="57" t="e">
        <f>#REF!</f>
        <v>#REF!</v>
      </c>
      <c r="F42" s="57" t="e">
        <f>#REF!</f>
        <v>#REF!</v>
      </c>
      <c r="G42" s="57" t="e">
        <f>#REF!</f>
        <v>#REF!</v>
      </c>
      <c r="H42" s="58" t="e">
        <f>#REF!</f>
        <v>#REF!</v>
      </c>
    </row>
    <row r="43" spans="2:10" s="21" customFormat="1" ht="15.75" customHeight="1">
      <c r="B43" s="73"/>
      <c r="C43" s="74"/>
      <c r="D43" s="75"/>
      <c r="E43" s="75"/>
      <c r="F43" s="75"/>
      <c r="G43" s="75"/>
      <c r="H43" s="76"/>
      <c r="J43" s="22"/>
    </row>
    <row r="44" spans="2:8" s="21" customFormat="1" ht="24.75" customHeight="1" thickBot="1">
      <c r="B44" s="128" t="s">
        <v>50</v>
      </c>
      <c r="C44" s="128"/>
      <c r="D44" s="128"/>
      <c r="E44" s="128"/>
      <c r="F44" s="128"/>
      <c r="G44" s="128"/>
      <c r="H44" s="128"/>
    </row>
    <row r="45" spans="1:8" s="20" customFormat="1" ht="15" customHeight="1">
      <c r="A45" s="19"/>
      <c r="B45" s="161" t="s">
        <v>2</v>
      </c>
      <c r="C45" s="163" t="s">
        <v>17</v>
      </c>
      <c r="D45" s="164"/>
      <c r="E45" s="167" t="s">
        <v>31</v>
      </c>
      <c r="F45" s="168"/>
      <c r="G45" s="168"/>
      <c r="H45" s="169"/>
    </row>
    <row r="46" spans="1:8" s="20" customFormat="1" ht="13.5" customHeight="1" thickBot="1">
      <c r="A46" s="19"/>
      <c r="B46" s="162"/>
      <c r="C46" s="165"/>
      <c r="D46" s="166"/>
      <c r="E46" s="79" t="s">
        <v>0</v>
      </c>
      <c r="F46" s="79" t="s">
        <v>3</v>
      </c>
      <c r="G46" s="79" t="s">
        <v>4</v>
      </c>
      <c r="H46" s="72" t="s">
        <v>5</v>
      </c>
    </row>
    <row r="47" spans="1:8" s="32" customFormat="1" ht="28.5" customHeight="1">
      <c r="A47" s="82"/>
      <c r="B47" s="44" t="s">
        <v>10</v>
      </c>
      <c r="C47" s="159" t="s">
        <v>37</v>
      </c>
      <c r="D47" s="160"/>
      <c r="E47" s="45" t="e">
        <f>E48+E49+E50</f>
        <v>#REF!</v>
      </c>
      <c r="F47" s="45" t="e">
        <f>F48+F49+F50</f>
        <v>#REF!</v>
      </c>
      <c r="G47" s="45" t="e">
        <f>G48+G49+G50</f>
        <v>#REF!</v>
      </c>
      <c r="H47" s="46" t="e">
        <f>H48+H49+H50</f>
        <v>#REF!</v>
      </c>
    </row>
    <row r="48" spans="1:8" s="36" customFormat="1" ht="39.75" customHeight="1">
      <c r="A48" s="26"/>
      <c r="B48" s="33" t="s">
        <v>13</v>
      </c>
      <c r="C48" s="153" t="s">
        <v>21</v>
      </c>
      <c r="D48" s="154"/>
      <c r="E48" s="37" t="e">
        <f>#REF!</f>
        <v>#REF!</v>
      </c>
      <c r="F48" s="37" t="e">
        <f>#REF!</f>
        <v>#REF!</v>
      </c>
      <c r="G48" s="37" t="e">
        <f>#REF!</f>
        <v>#REF!</v>
      </c>
      <c r="H48" s="35" t="e">
        <f>#REF!</f>
        <v>#REF!</v>
      </c>
    </row>
    <row r="49" spans="1:8" s="36" customFormat="1" ht="24.75" customHeight="1">
      <c r="A49" s="26"/>
      <c r="B49" s="33" t="s">
        <v>14</v>
      </c>
      <c r="C49" s="153" t="s">
        <v>18</v>
      </c>
      <c r="D49" s="154"/>
      <c r="E49" s="34" t="e">
        <f>#REF!</f>
        <v>#REF!</v>
      </c>
      <c r="F49" s="34" t="e">
        <f>#REF!</f>
        <v>#REF!</v>
      </c>
      <c r="G49" s="34" t="e">
        <f>#REF!</f>
        <v>#REF!</v>
      </c>
      <c r="H49" s="35" t="e">
        <f>#REF!</f>
        <v>#REF!</v>
      </c>
    </row>
    <row r="50" spans="1:8" s="36" customFormat="1" ht="15" thickBot="1">
      <c r="A50" s="26"/>
      <c r="B50" s="33" t="s">
        <v>19</v>
      </c>
      <c r="C50" s="155" t="s">
        <v>6</v>
      </c>
      <c r="D50" s="156"/>
      <c r="E50" s="37" t="e">
        <f>#REF!</f>
        <v>#REF!</v>
      </c>
      <c r="F50" s="37" t="e">
        <f>#REF!</f>
        <v>#REF!</v>
      </c>
      <c r="G50" s="37" t="e">
        <f>#REF!</f>
        <v>#REF!</v>
      </c>
      <c r="H50" s="37" t="e">
        <f>#REF!</f>
        <v>#REF!</v>
      </c>
    </row>
    <row r="51" spans="1:8" s="38" customFormat="1" ht="39.75" customHeight="1" thickBot="1">
      <c r="A51" s="69"/>
      <c r="B51" s="56" t="s">
        <v>7</v>
      </c>
      <c r="C51" s="157" t="s">
        <v>44</v>
      </c>
      <c r="D51" s="158"/>
      <c r="E51" s="57" t="e">
        <f>#REF!</f>
        <v>#REF!</v>
      </c>
      <c r="F51" s="57" t="e">
        <f>#REF!</f>
        <v>#REF!</v>
      </c>
      <c r="G51" s="57" t="e">
        <f>#REF!</f>
        <v>#REF!</v>
      </c>
      <c r="H51" s="58" t="e">
        <f>#REF!</f>
        <v>#REF!</v>
      </c>
    </row>
    <row r="52" spans="1:8" s="38" customFormat="1" ht="12.75">
      <c r="A52" s="69"/>
      <c r="B52" s="64"/>
      <c r="C52" s="64"/>
      <c r="D52" s="70"/>
      <c r="E52" s="71"/>
      <c r="F52" s="71"/>
      <c r="G52" s="71"/>
      <c r="H52" s="26"/>
    </row>
  </sheetData>
  <sheetProtection formatCells="0" formatColumns="0" formatRows="0" insertColumns="0" insertRows="0" insertHyperlinks="0" deleteColumns="0" deleteRows="0"/>
  <mergeCells count="46">
    <mergeCell ref="C14:D14"/>
    <mergeCell ref="B7:H7"/>
    <mergeCell ref="B8:H8"/>
    <mergeCell ref="B9:H9"/>
    <mergeCell ref="B10:B12"/>
    <mergeCell ref="C10:D10"/>
    <mergeCell ref="E10:H10"/>
    <mergeCell ref="C11:C12"/>
    <mergeCell ref="D11:D12"/>
    <mergeCell ref="E11:H11"/>
    <mergeCell ref="B20:H20"/>
    <mergeCell ref="C15:D15"/>
    <mergeCell ref="C16:D16"/>
    <mergeCell ref="C17:D17"/>
    <mergeCell ref="C18:D18"/>
    <mergeCell ref="C25:D25"/>
    <mergeCell ref="B21:B23"/>
    <mergeCell ref="C21:D21"/>
    <mergeCell ref="E21:H21"/>
    <mergeCell ref="C22:C23"/>
    <mergeCell ref="D22:D23"/>
    <mergeCell ref="E22:H22"/>
    <mergeCell ref="B31:H31"/>
    <mergeCell ref="C26:D26"/>
    <mergeCell ref="C27:D27"/>
    <mergeCell ref="C28:D28"/>
    <mergeCell ref="C29:D29"/>
    <mergeCell ref="C45:D46"/>
    <mergeCell ref="E45:H45"/>
    <mergeCell ref="B32:G32"/>
    <mergeCell ref="B35:H35"/>
    <mergeCell ref="B36:B37"/>
    <mergeCell ref="C36:D37"/>
    <mergeCell ref="E36:H36"/>
    <mergeCell ref="C38:D38"/>
    <mergeCell ref="C39:D39"/>
    <mergeCell ref="C49:D49"/>
    <mergeCell ref="C50:D50"/>
    <mergeCell ref="C51:D51"/>
    <mergeCell ref="C40:D40"/>
    <mergeCell ref="C41:D41"/>
    <mergeCell ref="C42:D42"/>
    <mergeCell ref="B44:H44"/>
    <mergeCell ref="C47:D47"/>
    <mergeCell ref="C48:D48"/>
    <mergeCell ref="B45:B46"/>
  </mergeCells>
  <printOptions/>
  <pageMargins left="0.7874015748031497" right="0" top="0.3937007874015748" bottom="0.3937007874015748" header="0.31496062992125984" footer="0"/>
  <pageSetup fitToHeight="2" fitToWidth="1" horizontalDpi="600" verticalDpi="600" orientation="portrait" paperSize="9" scale="72" r:id="rId1"/>
  <headerFooter>
    <oddFooter>&amp;L&amp;Z&amp;F&amp;R&amp;A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tabColor rgb="FFFFFF00"/>
    <pageSetUpPr fitToPage="1"/>
  </sheetPr>
  <dimension ref="A1:AG34"/>
  <sheetViews>
    <sheetView zoomScale="80" zoomScaleNormal="80" zoomScalePageLayoutView="0" workbookViewId="0" topLeftCell="A1">
      <selection activeCell="A35" sqref="A35:IV39"/>
    </sheetView>
  </sheetViews>
  <sheetFormatPr defaultColWidth="9.140625" defaultRowHeight="15" outlineLevelRow="1"/>
  <cols>
    <col min="1" max="1" width="3.28125" style="1" customWidth="1"/>
    <col min="2" max="2" width="11.28125" style="5" customWidth="1"/>
    <col min="3" max="3" width="35.7109375" style="5" customWidth="1"/>
    <col min="4" max="4" width="35.7109375" style="1" customWidth="1"/>
    <col min="5" max="5" width="13.421875" style="1" customWidth="1"/>
    <col min="6" max="6" width="13.140625" style="1" customWidth="1"/>
    <col min="7" max="7" width="13.7109375" style="1" customWidth="1"/>
    <col min="8" max="8" width="13.28125" style="1" customWidth="1"/>
    <col min="9" max="9" width="6.851562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33" s="9" customFormat="1" ht="70.5" customHeight="1">
      <c r="B1" s="143" t="s">
        <v>51</v>
      </c>
      <c r="C1" s="143"/>
      <c r="D1" s="143"/>
      <c r="E1" s="143"/>
      <c r="F1" s="143"/>
      <c r="G1" s="143"/>
      <c r="H1" s="143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2:33" s="9" customFormat="1" ht="15">
      <c r="B2" s="143" t="s">
        <v>63</v>
      </c>
      <c r="C2" s="143"/>
      <c r="D2" s="143"/>
      <c r="E2" s="143"/>
      <c r="F2" s="143"/>
      <c r="G2" s="143"/>
      <c r="H2" s="143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</row>
    <row r="3" spans="1:8" ht="21" customHeight="1" thickBot="1">
      <c r="A3" s="60"/>
      <c r="B3" s="144" t="s">
        <v>11</v>
      </c>
      <c r="C3" s="144"/>
      <c r="D3" s="144"/>
      <c r="E3" s="144"/>
      <c r="F3" s="144"/>
      <c r="G3" s="144"/>
      <c r="H3" s="144"/>
    </row>
    <row r="4" spans="1:8" ht="14.25" customHeight="1">
      <c r="A4" s="60"/>
      <c r="B4" s="193" t="s">
        <v>52</v>
      </c>
      <c r="C4" s="194"/>
      <c r="D4" s="195"/>
      <c r="E4" s="199" t="s">
        <v>53</v>
      </c>
      <c r="F4" s="200"/>
      <c r="G4" s="200"/>
      <c r="H4" s="201"/>
    </row>
    <row r="5" spans="1:8" ht="14.25" customHeight="1">
      <c r="A5" s="60"/>
      <c r="B5" s="196"/>
      <c r="C5" s="197"/>
      <c r="D5" s="198"/>
      <c r="E5" s="202" t="s">
        <v>31</v>
      </c>
      <c r="F5" s="203"/>
      <c r="G5" s="203"/>
      <c r="H5" s="204"/>
    </row>
    <row r="6" spans="1:8" ht="14.25" customHeight="1">
      <c r="A6" s="60"/>
      <c r="B6" s="210" t="s">
        <v>55</v>
      </c>
      <c r="C6" s="212" t="s">
        <v>56</v>
      </c>
      <c r="D6" s="213"/>
      <c r="E6" s="96" t="s">
        <v>0</v>
      </c>
      <c r="F6" s="96" t="s">
        <v>41</v>
      </c>
      <c r="G6" s="96" t="s">
        <v>42</v>
      </c>
      <c r="H6" s="97" t="s">
        <v>43</v>
      </c>
    </row>
    <row r="7" spans="1:8" ht="14.25" customHeight="1" thickBot="1">
      <c r="A7" s="60"/>
      <c r="B7" s="211"/>
      <c r="C7" s="214"/>
      <c r="D7" s="215"/>
      <c r="E7" s="108">
        <v>6142.81</v>
      </c>
      <c r="F7" s="108">
        <v>6142.81</v>
      </c>
      <c r="G7" s="108">
        <v>6142.81</v>
      </c>
      <c r="H7" s="109">
        <v>6142.81</v>
      </c>
    </row>
    <row r="8" spans="1:8" ht="32.25" customHeight="1" hidden="1" outlineLevel="1">
      <c r="A8" s="60"/>
      <c r="B8" s="93" t="s">
        <v>13</v>
      </c>
      <c r="C8" s="216" t="s">
        <v>16</v>
      </c>
      <c r="D8" s="217"/>
      <c r="E8" s="106">
        <v>1409.89</v>
      </c>
      <c r="F8" s="106">
        <v>1409.89</v>
      </c>
      <c r="G8" s="106">
        <v>1409.89</v>
      </c>
      <c r="H8" s="107">
        <v>1409.89</v>
      </c>
    </row>
    <row r="9" spans="1:8" ht="29.25" customHeight="1" hidden="1" outlineLevel="1">
      <c r="A9" s="60"/>
      <c r="B9" s="87" t="s">
        <v>14</v>
      </c>
      <c r="C9" s="218" t="s">
        <v>57</v>
      </c>
      <c r="D9" s="219"/>
      <c r="E9" s="88">
        <v>1.87</v>
      </c>
      <c r="F9" s="88">
        <v>1.87</v>
      </c>
      <c r="G9" s="88">
        <v>1.87</v>
      </c>
      <c r="H9" s="89">
        <v>1.87</v>
      </c>
    </row>
    <row r="10" spans="1:8" ht="33" customHeight="1" hidden="1" outlineLevel="1" thickBot="1">
      <c r="A10" s="60"/>
      <c r="B10" s="90" t="s">
        <v>19</v>
      </c>
      <c r="C10" s="220" t="s">
        <v>58</v>
      </c>
      <c r="D10" s="221"/>
      <c r="E10" s="91">
        <v>4731.05</v>
      </c>
      <c r="F10" s="91">
        <v>4731.05</v>
      </c>
      <c r="G10" s="91">
        <v>4731.05</v>
      </c>
      <c r="H10" s="92">
        <v>4731.05</v>
      </c>
    </row>
    <row r="11" spans="1:8" ht="26.25" customHeight="1" collapsed="1" thickBot="1">
      <c r="A11" s="60"/>
      <c r="B11" s="137" t="s">
        <v>12</v>
      </c>
      <c r="C11" s="137"/>
      <c r="D11" s="137"/>
      <c r="E11" s="137"/>
      <c r="F11" s="137"/>
      <c r="G11" s="137"/>
      <c r="H11" s="137"/>
    </row>
    <row r="12" spans="1:8" ht="14.25">
      <c r="A12" s="60"/>
      <c r="B12" s="119" t="s">
        <v>52</v>
      </c>
      <c r="C12" s="120"/>
      <c r="D12" s="120"/>
      <c r="E12" s="120" t="s">
        <v>53</v>
      </c>
      <c r="F12" s="120"/>
      <c r="G12" s="120"/>
      <c r="H12" s="138"/>
    </row>
    <row r="13" spans="1:8" ht="14.25">
      <c r="A13" s="60"/>
      <c r="B13" s="121"/>
      <c r="C13" s="122"/>
      <c r="D13" s="122"/>
      <c r="E13" s="122" t="s">
        <v>31</v>
      </c>
      <c r="F13" s="122"/>
      <c r="G13" s="122"/>
      <c r="H13" s="132"/>
    </row>
    <row r="14" spans="1:8" ht="14.25">
      <c r="A14" s="60"/>
      <c r="B14" s="133" t="s">
        <v>55</v>
      </c>
      <c r="C14" s="205" t="s">
        <v>56</v>
      </c>
      <c r="D14" s="205"/>
      <c r="E14" s="96" t="s">
        <v>0</v>
      </c>
      <c r="F14" s="96" t="s">
        <v>41</v>
      </c>
      <c r="G14" s="96" t="s">
        <v>42</v>
      </c>
      <c r="H14" s="97" t="s">
        <v>43</v>
      </c>
    </row>
    <row r="15" spans="1:8" ht="15" thickBot="1">
      <c r="A15" s="60"/>
      <c r="B15" s="134"/>
      <c r="C15" s="206"/>
      <c r="D15" s="206"/>
      <c r="E15" s="108">
        <v>1529.08</v>
      </c>
      <c r="F15" s="108">
        <v>1529.08</v>
      </c>
      <c r="G15" s="108">
        <v>1529.08</v>
      </c>
      <c r="H15" s="109">
        <v>1529.08</v>
      </c>
    </row>
    <row r="16" spans="1:8" ht="32.25" customHeight="1" hidden="1" outlineLevel="1">
      <c r="A16" s="60"/>
      <c r="B16" s="93" t="s">
        <v>13</v>
      </c>
      <c r="C16" s="141" t="s">
        <v>16</v>
      </c>
      <c r="D16" s="141"/>
      <c r="E16" s="106">
        <v>1409.89</v>
      </c>
      <c r="F16" s="106">
        <v>1409.89</v>
      </c>
      <c r="G16" s="106">
        <v>1409.89</v>
      </c>
      <c r="H16" s="107">
        <v>1409.89</v>
      </c>
    </row>
    <row r="17" spans="1:8" ht="33" customHeight="1" hidden="1" outlineLevel="1">
      <c r="A17" s="60"/>
      <c r="B17" s="87" t="s">
        <v>14</v>
      </c>
      <c r="C17" s="145" t="s">
        <v>57</v>
      </c>
      <c r="D17" s="145"/>
      <c r="E17" s="88">
        <v>1.87</v>
      </c>
      <c r="F17" s="88">
        <v>1.87</v>
      </c>
      <c r="G17" s="88">
        <v>1.87</v>
      </c>
      <c r="H17" s="89">
        <v>1.87</v>
      </c>
    </row>
    <row r="18" spans="1:8" ht="29.25" customHeight="1" hidden="1" outlineLevel="1" thickBot="1">
      <c r="A18" s="60"/>
      <c r="B18" s="90" t="s">
        <v>19</v>
      </c>
      <c r="C18" s="142" t="s">
        <v>58</v>
      </c>
      <c r="D18" s="142"/>
      <c r="E18" s="91">
        <v>117.32</v>
      </c>
      <c r="F18" s="91">
        <v>117.32</v>
      </c>
      <c r="G18" s="91">
        <v>117.32</v>
      </c>
      <c r="H18" s="92">
        <v>117.32</v>
      </c>
    </row>
    <row r="19" spans="1:8" ht="25.5" customHeight="1" collapsed="1" thickBot="1">
      <c r="A19" s="29"/>
      <c r="B19" s="146" t="s">
        <v>61</v>
      </c>
      <c r="C19" s="146"/>
      <c r="D19" s="146"/>
      <c r="E19" s="146"/>
      <c r="F19" s="146"/>
      <c r="G19" s="146"/>
      <c r="H19" s="146"/>
    </row>
    <row r="20" spans="1:8" ht="12.75">
      <c r="A20" s="16"/>
      <c r="B20" s="147" t="s">
        <v>17</v>
      </c>
      <c r="C20" s="148"/>
      <c r="D20" s="148"/>
      <c r="E20" s="148"/>
      <c r="F20" s="148"/>
      <c r="G20" s="149"/>
      <c r="H20" s="83" t="s">
        <v>45</v>
      </c>
    </row>
    <row r="21" spans="1:8" ht="35.25" customHeight="1" thickBot="1">
      <c r="A21" s="31"/>
      <c r="B21" s="207" t="s">
        <v>54</v>
      </c>
      <c r="C21" s="208"/>
      <c r="D21" s="208"/>
      <c r="E21" s="208"/>
      <c r="F21" s="208"/>
      <c r="G21" s="209"/>
      <c r="H21" s="85">
        <v>1409.89</v>
      </c>
    </row>
    <row r="22" spans="1:8" ht="12.75">
      <c r="A22" s="21"/>
      <c r="B22" s="73"/>
      <c r="C22" s="74"/>
      <c r="D22" s="75"/>
      <c r="E22" s="75"/>
      <c r="F22" s="75"/>
      <c r="G22" s="75"/>
      <c r="H22" s="76"/>
    </row>
    <row r="23" spans="1:8" ht="13.5" thickBot="1">
      <c r="A23" s="21"/>
      <c r="B23" s="128" t="s">
        <v>49</v>
      </c>
      <c r="C23" s="128"/>
      <c r="D23" s="128"/>
      <c r="E23" s="128"/>
      <c r="F23" s="128"/>
      <c r="G23" s="128"/>
      <c r="H23" s="128"/>
    </row>
    <row r="24" spans="1:8" ht="15">
      <c r="A24" s="19"/>
      <c r="B24" s="123" t="s">
        <v>2</v>
      </c>
      <c r="C24" s="125" t="s">
        <v>17</v>
      </c>
      <c r="D24" s="126"/>
      <c r="E24" s="130" t="s">
        <v>31</v>
      </c>
      <c r="F24" s="126"/>
      <c r="G24" s="126"/>
      <c r="H24" s="131"/>
    </row>
    <row r="25" spans="1:8" ht="13.5" thickBot="1">
      <c r="A25" s="19"/>
      <c r="B25" s="124"/>
      <c r="C25" s="127"/>
      <c r="D25" s="127"/>
      <c r="E25" s="104" t="s">
        <v>0</v>
      </c>
      <c r="F25" s="104" t="s">
        <v>3</v>
      </c>
      <c r="G25" s="104" t="s">
        <v>4</v>
      </c>
      <c r="H25" s="105" t="s">
        <v>5</v>
      </c>
    </row>
    <row r="26" spans="1:8" ht="35.25" customHeight="1">
      <c r="A26" s="82"/>
      <c r="B26" s="101" t="s">
        <v>10</v>
      </c>
      <c r="C26" s="192" t="s">
        <v>59</v>
      </c>
      <c r="D26" s="192"/>
      <c r="E26" s="102">
        <v>1.87</v>
      </c>
      <c r="F26" s="102">
        <v>1.87</v>
      </c>
      <c r="G26" s="102">
        <v>1.87</v>
      </c>
      <c r="H26" s="102">
        <v>1.87</v>
      </c>
    </row>
    <row r="27" spans="1:8" ht="21.75" customHeight="1" thickBot="1">
      <c r="A27" s="69"/>
      <c r="B27" s="98" t="s">
        <v>7</v>
      </c>
      <c r="C27" s="190" t="s">
        <v>6</v>
      </c>
      <c r="D27" s="191"/>
      <c r="E27" s="99">
        <v>4731.05</v>
      </c>
      <c r="F27" s="99">
        <v>4731.05</v>
      </c>
      <c r="G27" s="99">
        <v>4731.05</v>
      </c>
      <c r="H27" s="100">
        <v>4731.05</v>
      </c>
    </row>
    <row r="28" spans="1:8" ht="12.75">
      <c r="A28" s="21"/>
      <c r="B28" s="73"/>
      <c r="C28" s="74"/>
      <c r="D28" s="75"/>
      <c r="E28" s="75"/>
      <c r="F28" s="75"/>
      <c r="G28" s="75"/>
      <c r="H28" s="76"/>
    </row>
    <row r="29" spans="1:8" ht="13.5" thickBot="1">
      <c r="A29" s="21"/>
      <c r="B29" s="128" t="s">
        <v>50</v>
      </c>
      <c r="C29" s="128"/>
      <c r="D29" s="128"/>
      <c r="E29" s="128"/>
      <c r="F29" s="128"/>
      <c r="G29" s="128"/>
      <c r="H29" s="128"/>
    </row>
    <row r="30" spans="1:8" ht="15">
      <c r="A30" s="19"/>
      <c r="B30" s="123" t="s">
        <v>2</v>
      </c>
      <c r="C30" s="125" t="s">
        <v>17</v>
      </c>
      <c r="D30" s="126"/>
      <c r="E30" s="130" t="s">
        <v>31</v>
      </c>
      <c r="F30" s="126"/>
      <c r="G30" s="126"/>
      <c r="H30" s="131"/>
    </row>
    <row r="31" spans="1:8" ht="13.5" thickBot="1">
      <c r="A31" s="19"/>
      <c r="B31" s="124"/>
      <c r="C31" s="127"/>
      <c r="D31" s="127"/>
      <c r="E31" s="104" t="s">
        <v>0</v>
      </c>
      <c r="F31" s="104" t="s">
        <v>3</v>
      </c>
      <c r="G31" s="104" t="s">
        <v>4</v>
      </c>
      <c r="H31" s="105" t="s">
        <v>5</v>
      </c>
    </row>
    <row r="32" spans="1:8" ht="36.75" customHeight="1">
      <c r="A32" s="82"/>
      <c r="B32" s="101" t="s">
        <v>10</v>
      </c>
      <c r="C32" s="192" t="s">
        <v>59</v>
      </c>
      <c r="D32" s="192"/>
      <c r="E32" s="102">
        <v>1.87</v>
      </c>
      <c r="F32" s="102">
        <v>1.87</v>
      </c>
      <c r="G32" s="102">
        <v>1.87</v>
      </c>
      <c r="H32" s="102">
        <v>1.87</v>
      </c>
    </row>
    <row r="33" spans="1:8" ht="24.75" customHeight="1" thickBot="1">
      <c r="A33" s="26"/>
      <c r="B33" s="98" t="s">
        <v>7</v>
      </c>
      <c r="C33" s="190" t="s">
        <v>6</v>
      </c>
      <c r="D33" s="191"/>
      <c r="E33" s="99">
        <v>117.32</v>
      </c>
      <c r="F33" s="99">
        <v>117.32</v>
      </c>
      <c r="G33" s="99">
        <v>117.32</v>
      </c>
      <c r="H33" s="100">
        <v>117.32</v>
      </c>
    </row>
    <row r="34" spans="1:8" ht="12.75">
      <c r="A34" s="69"/>
      <c r="B34" s="64"/>
      <c r="C34" s="64"/>
      <c r="D34" s="70"/>
      <c r="E34" s="71"/>
      <c r="F34" s="71"/>
      <c r="G34" s="71"/>
      <c r="H34" s="26"/>
    </row>
  </sheetData>
  <sheetProtection/>
  <mergeCells count="35">
    <mergeCell ref="C24:D25"/>
    <mergeCell ref="E24:H24"/>
    <mergeCell ref="C26:D26"/>
    <mergeCell ref="B23:H23"/>
    <mergeCell ref="C18:D18"/>
    <mergeCell ref="B29:H29"/>
    <mergeCell ref="B1:H1"/>
    <mergeCell ref="B2:H2"/>
    <mergeCell ref="B21:G21"/>
    <mergeCell ref="B24:B25"/>
    <mergeCell ref="B6:B7"/>
    <mergeCell ref="C6:D7"/>
    <mergeCell ref="C8:D8"/>
    <mergeCell ref="C9:D9"/>
    <mergeCell ref="C10:D10"/>
    <mergeCell ref="C27:D27"/>
    <mergeCell ref="C16:D16"/>
    <mergeCell ref="B12:D13"/>
    <mergeCell ref="E12:H12"/>
    <mergeCell ref="E13:H13"/>
    <mergeCell ref="B14:B15"/>
    <mergeCell ref="C14:D15"/>
    <mergeCell ref="C17:D17"/>
    <mergeCell ref="B19:H19"/>
    <mergeCell ref="B20:G20"/>
    <mergeCell ref="C33:D33"/>
    <mergeCell ref="C32:D32"/>
    <mergeCell ref="B3:H3"/>
    <mergeCell ref="B4:D5"/>
    <mergeCell ref="E4:H4"/>
    <mergeCell ref="E5:H5"/>
    <mergeCell ref="B11:H11"/>
    <mergeCell ref="B30:B31"/>
    <mergeCell ref="C30:D31"/>
    <mergeCell ref="E30:H30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FFFF00"/>
    <pageSetUpPr fitToPage="1"/>
  </sheetPr>
  <dimension ref="B1:AG21"/>
  <sheetViews>
    <sheetView zoomScale="90" zoomScaleNormal="90" zoomScalePageLayoutView="0" workbookViewId="0" topLeftCell="B1">
      <selection activeCell="B22" sqref="A22:IV29"/>
    </sheetView>
  </sheetViews>
  <sheetFormatPr defaultColWidth="9.140625" defaultRowHeight="15" outlineLevelRow="1"/>
  <cols>
    <col min="1" max="1" width="3.57421875" style="1" hidden="1" customWidth="1"/>
    <col min="2" max="2" width="7.421875" style="5" customWidth="1"/>
    <col min="3" max="4" width="35.7109375" style="1" customWidth="1"/>
    <col min="5" max="5" width="11.8515625" style="1" customWidth="1"/>
    <col min="6" max="6" width="12.140625" style="1" customWidth="1"/>
    <col min="7" max="7" width="13.140625" style="1" customWidth="1"/>
    <col min="8" max="8" width="11.8515625" style="1" customWidth="1"/>
    <col min="9" max="9" width="13.57421875" style="1" customWidth="1"/>
    <col min="10" max="10" width="11.140625" style="1" customWidth="1"/>
    <col min="11" max="11" width="11.421875" style="1" customWidth="1"/>
    <col min="12" max="12" width="13.140625" style="1" customWidth="1"/>
    <col min="13" max="245" width="9.140625" style="1" customWidth="1"/>
    <col min="246" max="246" width="7.7109375" style="1" customWidth="1"/>
    <col min="247" max="247" width="66.8515625" style="1" customWidth="1"/>
    <col min="248" max="248" width="11.7109375" style="1" customWidth="1"/>
    <col min="249" max="249" width="9.140625" style="1" customWidth="1"/>
    <col min="250" max="250" width="14.7109375" style="1" customWidth="1"/>
    <col min="251" max="251" width="15.57421875" style="1" customWidth="1"/>
    <col min="252" max="252" width="14.8515625" style="1" customWidth="1"/>
    <col min="253" max="253" width="15.8515625" style="1" customWidth="1"/>
    <col min="254" max="16384" width="9.140625" style="1" customWidth="1"/>
  </cols>
  <sheetData>
    <row r="1" spans="2:33" s="9" customFormat="1" ht="15">
      <c r="B1" s="222" t="s">
        <v>22</v>
      </c>
      <c r="C1" s="222"/>
      <c r="D1" s="222"/>
      <c r="E1" s="222"/>
      <c r="F1" s="222"/>
      <c r="G1" s="222"/>
      <c r="H1" s="222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2:33" s="9" customFormat="1" ht="15">
      <c r="B2" s="222" t="s">
        <v>23</v>
      </c>
      <c r="C2" s="222"/>
      <c r="D2" s="222"/>
      <c r="E2" s="222"/>
      <c r="F2" s="222"/>
      <c r="G2" s="222"/>
      <c r="H2" s="222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2:33" s="9" customFormat="1" ht="15">
      <c r="B3" s="222" t="s">
        <v>24</v>
      </c>
      <c r="C3" s="222"/>
      <c r="D3" s="222"/>
      <c r="E3" s="222"/>
      <c r="F3" s="222"/>
      <c r="G3" s="222"/>
      <c r="H3" s="22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2:33" s="9" customFormat="1" ht="22.5" customHeight="1" thickBot="1">
      <c r="B4" s="223" t="s">
        <v>63</v>
      </c>
      <c r="C4" s="223"/>
      <c r="D4" s="223"/>
      <c r="E4" s="223"/>
      <c r="F4" s="223"/>
      <c r="G4" s="223"/>
      <c r="H4" s="223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2:33" s="9" customFormat="1" ht="23.25" customHeight="1">
      <c r="B5" s="193" t="s">
        <v>52</v>
      </c>
      <c r="C5" s="194"/>
      <c r="D5" s="195"/>
      <c r="E5" s="199" t="s">
        <v>53</v>
      </c>
      <c r="F5" s="200"/>
      <c r="G5" s="200"/>
      <c r="H5" s="201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2:33" s="9" customFormat="1" ht="15" customHeight="1">
      <c r="B6" s="196"/>
      <c r="C6" s="197"/>
      <c r="D6" s="198"/>
      <c r="E6" s="202" t="s">
        <v>31</v>
      </c>
      <c r="F6" s="203"/>
      <c r="G6" s="203"/>
      <c r="H6" s="204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2:33" s="9" customFormat="1" ht="15" customHeight="1">
      <c r="B7" s="210" t="s">
        <v>55</v>
      </c>
      <c r="C7" s="212" t="s">
        <v>56</v>
      </c>
      <c r="D7" s="213"/>
      <c r="E7" s="96" t="s">
        <v>0</v>
      </c>
      <c r="F7" s="96" t="s">
        <v>41</v>
      </c>
      <c r="G7" s="96" t="s">
        <v>42</v>
      </c>
      <c r="H7" s="97" t="s">
        <v>43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2:33" s="9" customFormat="1" ht="18.75" customHeight="1" thickBot="1">
      <c r="B8" s="211"/>
      <c r="C8" s="214"/>
      <c r="D8" s="215"/>
      <c r="E8" s="94">
        <v>1529.08</v>
      </c>
      <c r="F8" s="94">
        <v>1529.08</v>
      </c>
      <c r="G8" s="94">
        <v>1529.08</v>
      </c>
      <c r="H8" s="95">
        <v>1529.08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2:33" s="9" customFormat="1" ht="30.75" customHeight="1">
      <c r="B9" s="93" t="s">
        <v>13</v>
      </c>
      <c r="C9" s="216" t="s">
        <v>16</v>
      </c>
      <c r="D9" s="217"/>
      <c r="E9" s="106">
        <v>1409.89</v>
      </c>
      <c r="F9" s="106">
        <v>1409.89</v>
      </c>
      <c r="G9" s="106">
        <v>1409.89</v>
      </c>
      <c r="H9" s="107">
        <v>1409.89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2:33" s="9" customFormat="1" ht="33.75" customHeight="1" hidden="1" outlineLevel="1">
      <c r="B10" s="87" t="s">
        <v>14</v>
      </c>
      <c r="C10" s="218" t="s">
        <v>57</v>
      </c>
      <c r="D10" s="219"/>
      <c r="E10" s="88">
        <v>1.87</v>
      </c>
      <c r="F10" s="88">
        <v>1.87</v>
      </c>
      <c r="G10" s="88">
        <v>1.87</v>
      </c>
      <c r="H10" s="89">
        <v>1.87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2:33" s="9" customFormat="1" ht="35.25" customHeight="1" hidden="1" outlineLevel="1" thickBot="1">
      <c r="B11" s="90" t="s">
        <v>19</v>
      </c>
      <c r="C11" s="220" t="s">
        <v>58</v>
      </c>
      <c r="D11" s="221"/>
      <c r="E11" s="91">
        <v>117.32</v>
      </c>
      <c r="F11" s="91">
        <v>117.32</v>
      </c>
      <c r="G11" s="91">
        <v>117.32</v>
      </c>
      <c r="H11" s="92">
        <v>117.32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2:33" s="9" customFormat="1" ht="26.25" customHeight="1" collapsed="1" thickBot="1">
      <c r="B12" s="146" t="s">
        <v>61</v>
      </c>
      <c r="C12" s="146"/>
      <c r="D12" s="146"/>
      <c r="E12" s="146"/>
      <c r="F12" s="146"/>
      <c r="G12" s="146"/>
      <c r="H12" s="146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2:33" s="9" customFormat="1" ht="21.75" customHeight="1">
      <c r="B13" s="147" t="s">
        <v>17</v>
      </c>
      <c r="C13" s="148"/>
      <c r="D13" s="148"/>
      <c r="E13" s="148"/>
      <c r="F13" s="148"/>
      <c r="G13" s="149"/>
      <c r="H13" s="83" t="s">
        <v>45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2:33" s="9" customFormat="1" ht="38.25" customHeight="1" thickBot="1">
      <c r="B14" s="207" t="s">
        <v>54</v>
      </c>
      <c r="C14" s="208"/>
      <c r="D14" s="208"/>
      <c r="E14" s="208"/>
      <c r="F14" s="208"/>
      <c r="G14" s="209"/>
      <c r="H14" s="85">
        <v>1409.89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2:33" s="9" customFormat="1" ht="15">
      <c r="B15" s="86"/>
      <c r="C15" s="86"/>
      <c r="D15" s="86"/>
      <c r="E15" s="86"/>
      <c r="F15" s="86"/>
      <c r="G15" s="86"/>
      <c r="H15" s="86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2:33" s="9" customFormat="1" ht="27.75" customHeight="1" thickBot="1">
      <c r="B16" s="128" t="s">
        <v>60</v>
      </c>
      <c r="C16" s="128"/>
      <c r="D16" s="128"/>
      <c r="E16" s="128"/>
      <c r="F16" s="128"/>
      <c r="G16" s="128"/>
      <c r="H16" s="128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2:33" s="9" customFormat="1" ht="15">
      <c r="B17" s="123" t="s">
        <v>2</v>
      </c>
      <c r="C17" s="125" t="s">
        <v>17</v>
      </c>
      <c r="D17" s="126"/>
      <c r="E17" s="130" t="s">
        <v>31</v>
      </c>
      <c r="F17" s="126"/>
      <c r="G17" s="126"/>
      <c r="H17" s="13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2:33" s="9" customFormat="1" ht="15.75" thickBot="1">
      <c r="B18" s="124"/>
      <c r="C18" s="127"/>
      <c r="D18" s="127"/>
      <c r="E18" s="104" t="s">
        <v>0</v>
      </c>
      <c r="F18" s="104" t="s">
        <v>3</v>
      </c>
      <c r="G18" s="104" t="s">
        <v>4</v>
      </c>
      <c r="H18" s="105" t="s">
        <v>5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2:33" s="9" customFormat="1" ht="38.25" customHeight="1">
      <c r="B19" s="101" t="s">
        <v>10</v>
      </c>
      <c r="C19" s="192" t="s">
        <v>59</v>
      </c>
      <c r="D19" s="192"/>
      <c r="E19" s="102">
        <v>1.87</v>
      </c>
      <c r="F19" s="102">
        <v>1.87</v>
      </c>
      <c r="G19" s="102">
        <v>1.87</v>
      </c>
      <c r="H19" s="103">
        <v>1.87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2:33" s="9" customFormat="1" ht="15.75" thickBot="1">
      <c r="B20" s="98" t="s">
        <v>7</v>
      </c>
      <c r="C20" s="190" t="s">
        <v>6</v>
      </c>
      <c r="D20" s="191"/>
      <c r="E20" s="99">
        <v>117.32</v>
      </c>
      <c r="F20" s="99">
        <v>117.32</v>
      </c>
      <c r="G20" s="99">
        <v>117.32</v>
      </c>
      <c r="H20" s="100">
        <v>117.32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2:33" s="9" customFormat="1" ht="15">
      <c r="B21" s="86"/>
      <c r="C21" s="86"/>
      <c r="D21" s="86"/>
      <c r="E21" s="86"/>
      <c r="F21" s="86"/>
      <c r="G21" s="86"/>
      <c r="H21" s="86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</sheetData>
  <sheetProtection/>
  <mergeCells count="21">
    <mergeCell ref="C20:D20"/>
    <mergeCell ref="B16:H16"/>
    <mergeCell ref="B17:B18"/>
    <mergeCell ref="C17:D18"/>
    <mergeCell ref="E17:H17"/>
    <mergeCell ref="C19:D19"/>
    <mergeCell ref="B1:H1"/>
    <mergeCell ref="B2:H2"/>
    <mergeCell ref="B3:H3"/>
    <mergeCell ref="B4:H4"/>
    <mergeCell ref="B5:D6"/>
    <mergeCell ref="E5:H5"/>
    <mergeCell ref="E6:H6"/>
    <mergeCell ref="B13:G13"/>
    <mergeCell ref="B14:G14"/>
    <mergeCell ref="B12:H12"/>
    <mergeCell ref="B7:B8"/>
    <mergeCell ref="C7:D8"/>
    <mergeCell ref="C9:D9"/>
    <mergeCell ref="C10:D10"/>
    <mergeCell ref="C11:D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2013-01-17T10:58:57Z</dcterms:modified>
  <cp:category/>
  <cp:version/>
  <cp:contentType/>
  <cp:contentStatus/>
</cp:coreProperties>
</file>